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94" i="1"/>
  <c r="J194"/>
  <c r="I194"/>
  <c r="H194"/>
  <c r="G194"/>
  <c r="F194"/>
  <c r="L184"/>
  <c r="J184"/>
  <c r="I184"/>
  <c r="H184"/>
  <c r="G184"/>
  <c r="F184"/>
  <c r="L175"/>
  <c r="J175"/>
  <c r="I175"/>
  <c r="H175"/>
  <c r="G175"/>
  <c r="F175"/>
  <c r="L165"/>
  <c r="J165"/>
  <c r="I165"/>
  <c r="H165"/>
  <c r="G165"/>
  <c r="F165"/>
  <c r="L156"/>
  <c r="J156"/>
  <c r="I156"/>
  <c r="H156"/>
  <c r="G156"/>
  <c r="F156"/>
  <c r="L146"/>
  <c r="J146"/>
  <c r="I146"/>
  <c r="H146"/>
  <c r="G146"/>
  <c r="F146"/>
  <c r="L176"/>
  <c r="M174"/>
  <c r="L51"/>
  <c r="L32"/>
  <c r="I70"/>
  <c r="J70"/>
  <c r="F70"/>
  <c r="B195"/>
  <c r="A195"/>
  <c r="B185"/>
  <c r="A185"/>
  <c r="L195"/>
  <c r="J195"/>
  <c r="H195"/>
  <c r="G195"/>
  <c r="B176"/>
  <c r="A176"/>
  <c r="B166"/>
  <c r="A166"/>
  <c r="J176"/>
  <c r="I176"/>
  <c r="H176"/>
  <c r="G176"/>
  <c r="F176"/>
  <c r="B157"/>
  <c r="A157"/>
  <c r="B147"/>
  <c r="A147"/>
  <c r="L157"/>
  <c r="J157"/>
  <c r="I157"/>
  <c r="H157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81"/>
  <c r="I81"/>
  <c r="H70"/>
  <c r="H81"/>
  <c r="G70"/>
  <c r="G81"/>
  <c r="F81"/>
  <c r="B62"/>
  <c r="A62"/>
  <c r="L61"/>
  <c r="J61"/>
  <c r="I61"/>
  <c r="H61"/>
  <c r="G61"/>
  <c r="F61"/>
  <c r="B52"/>
  <c r="A52"/>
  <c r="L62"/>
  <c r="J51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J13"/>
  <c r="J24"/>
  <c r="I13"/>
  <c r="I24"/>
  <c r="H13"/>
  <c r="H24"/>
  <c r="G13"/>
  <c r="G24"/>
  <c r="F13"/>
  <c r="F24"/>
  <c r="I195"/>
  <c r="I196"/>
  <c r="G157"/>
  <c r="J62"/>
  <c r="F119"/>
  <c r="F195"/>
  <c r="L196"/>
  <c r="J196"/>
  <c r="H196"/>
  <c r="G196"/>
  <c r="F196"/>
</calcChain>
</file>

<file path=xl/sharedStrings.xml><?xml version="1.0" encoding="utf-8"?>
<sst xmlns="http://schemas.openxmlformats.org/spreadsheetml/2006/main" count="287" uniqueCount="88">
  <si>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</si>
  <si>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</si>
  <si>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</si>
  <si>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</si>
  <si>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</si>
  <si>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</si>
  <si>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</si>
  <si>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</si>
  <si>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</si>
  <si>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</si>
  <si>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</si>
  <si>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</si>
  <si>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</si>
  <si>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</si>
  <si>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</si>
  <si>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</si>
  <si>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</si>
  <si>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</si>
  <si>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</si>
  <si>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</si>
  <si>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</si>
  <si>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</si>
  <si>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</si>
  <si>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</si>
  <si>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</si>
  <si>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</si>
  <si>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</si>
  <si>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</si>
  <si>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</si>
  <si>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</si>
  <si>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</si>
  <si>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</si>
  <si>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</si>
  <si>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</si>
  <si>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</si>
  <si>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мандарины</t>
  </si>
  <si>
    <t>чай с лимоном</t>
  </si>
  <si>
    <t>кисель</t>
  </si>
  <si>
    <t>сладкое</t>
  </si>
  <si>
    <t>горячий напиток</t>
  </si>
  <si>
    <t>салат из свежей капусты</t>
  </si>
  <si>
    <t>какао</t>
  </si>
  <si>
    <t>каша пшенная</t>
  </si>
  <si>
    <t>суп молочный с вермишелью</t>
  </si>
  <si>
    <t>картофельное пюре с котлетой</t>
  </si>
  <si>
    <t>компот из сухофруктов</t>
  </si>
  <si>
    <t>борщ с мясом</t>
  </si>
  <si>
    <t>яблоки</t>
  </si>
  <si>
    <t>Москаев Г.В.</t>
  </si>
  <si>
    <t>ОСП "Батушевская основная школа" МБОУ "Атяшевская средняя школа</t>
  </si>
  <si>
    <t xml:space="preserve">хлеб </t>
  </si>
  <si>
    <t>кондитерские изделия</t>
  </si>
  <si>
    <t>икра овощная</t>
  </si>
  <si>
    <t>рис отварной(200) с подливом из фарша(60)</t>
  </si>
  <si>
    <t>хлеб пшеничный</t>
  </si>
  <si>
    <t>отварные макароны(180) с сыром (20)</t>
  </si>
  <si>
    <t>кондитерские изделия (конфеты)</t>
  </si>
  <si>
    <t>Суп -лапша с мясом кур</t>
  </si>
  <si>
    <t>каша гречневая с сыром</t>
  </si>
  <si>
    <t>бананы</t>
  </si>
  <si>
    <t>бутерброд с маслом</t>
  </si>
  <si>
    <t>каша молочная  рисовая</t>
  </si>
  <si>
    <t>Салат из свеклы</t>
  </si>
  <si>
    <t>суп гороховый</t>
  </si>
  <si>
    <t xml:space="preserve">сок фруктовый </t>
  </si>
  <si>
    <t xml:space="preserve">мандарины </t>
  </si>
  <si>
    <t>Салат из свеклы и зеленый горошек</t>
  </si>
  <si>
    <t>Щи из свежей капусты с мясом кур</t>
  </si>
  <si>
    <t>рис отварной</t>
  </si>
  <si>
    <t xml:space="preserve">Курица отварная </t>
  </si>
  <si>
    <t>Бутерброд с сыром</t>
  </si>
  <si>
    <t>Суп молочный с крупой (пшено)</t>
  </si>
  <si>
    <t xml:space="preserve">Какао </t>
  </si>
  <si>
    <t>Суп рыбный</t>
  </si>
  <si>
    <t xml:space="preserve">отварные макароны(200) </t>
  </si>
  <si>
    <t xml:space="preserve">рыба отварная </t>
  </si>
  <si>
    <t xml:space="preserve"> напиток</t>
  </si>
  <si>
    <t>вафли</t>
  </si>
  <si>
    <t>Салат из помидоров и лука</t>
  </si>
  <si>
    <t xml:space="preserve">Рассольник домашний </t>
  </si>
  <si>
    <t>Плов с мясом</t>
  </si>
  <si>
    <t>груши</t>
  </si>
  <si>
    <t>суп молочный  с рисом</t>
  </si>
  <si>
    <t xml:space="preserve">Салат из огурцов и помидоров </t>
  </si>
  <si>
    <t>Суп картофельный с фрикадельками</t>
  </si>
  <si>
    <t>каша "Дружба"</t>
  </si>
  <si>
    <t>блинчики с джемом</t>
  </si>
  <si>
    <t>Примерное десятидневное меню лагеря с дневным пребыванием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</si>
</sst>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 CYR"/>
    </font>
    <font>
      <sz val="11"/>
      <name val="Calibri"/>
      <family val="2"/>
    </font>
    <font>
      <sz val="10"/>
      <color indexed="10"/>
      <name val="Arial"/>
    </font>
    <font>
      <sz val="10"/>
      <name val="Arial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1" applyFill="0" applyAlignment="0">
      <alignment horizontal="center"/>
    </xf>
  </cellStyleXfs>
  <cellXfs count="22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6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9" xfId="0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7" xfId="0" applyFont="1" applyFill="1" applyBorder="1" applyAlignment="1">
      <alignment vertical="top" wrapText="1"/>
    </xf>
    <xf numFmtId="0" fontId="6" fillId="3" borderId="17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15" fillId="0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 applyProtection="1">
      <alignment horizontal="center"/>
      <protection locked="0"/>
    </xf>
    <xf numFmtId="2" fontId="15" fillId="0" borderId="1" xfId="0" applyNumberFormat="1" applyFont="1" applyFill="1" applyBorder="1" applyAlignment="1" applyProtection="1">
      <alignment horizontal="center"/>
      <protection locked="0"/>
    </xf>
    <xf numFmtId="0" fontId="15" fillId="0" borderId="18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2" fontId="15" fillId="0" borderId="1" xfId="0" applyNumberFormat="1" applyFont="1" applyFill="1" applyBorder="1" applyAlignment="1">
      <alignment horizontal="center"/>
    </xf>
    <xf numFmtId="0" fontId="15" fillId="0" borderId="3" xfId="0" applyFont="1" applyFill="1" applyBorder="1" applyAlignment="1" applyProtection="1">
      <alignment horizontal="center" wrapText="1"/>
      <protection locked="0"/>
    </xf>
    <xf numFmtId="1" fontId="15" fillId="0" borderId="3" xfId="0" applyNumberFormat="1" applyFont="1" applyFill="1" applyBorder="1" applyAlignment="1" applyProtection="1">
      <alignment horizontal="center"/>
      <protection locked="0"/>
    </xf>
    <xf numFmtId="2" fontId="15" fillId="0" borderId="3" xfId="0" applyNumberFormat="1" applyFont="1" applyFill="1" applyBorder="1" applyAlignment="1" applyProtection="1">
      <alignment horizontal="center"/>
      <protection locked="0"/>
    </xf>
    <xf numFmtId="2" fontId="15" fillId="0" borderId="20" xfId="0" applyNumberFormat="1" applyFont="1" applyFill="1" applyBorder="1" applyAlignment="1" applyProtection="1">
      <alignment horizontal="center"/>
      <protection locked="0"/>
    </xf>
    <xf numFmtId="0" fontId="15" fillId="0" borderId="21" xfId="0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center"/>
      <protection locked="0"/>
    </xf>
    <xf numFmtId="0" fontId="15" fillId="0" borderId="1" xfId="0" applyFont="1" applyBorder="1"/>
    <xf numFmtId="0" fontId="15" fillId="0" borderId="0" xfId="0" applyFont="1" applyAlignment="1">
      <alignment horizontal="left"/>
    </xf>
    <xf numFmtId="0" fontId="15" fillId="0" borderId="1" xfId="0" applyNumberFormat="1" applyFont="1" applyFill="1" applyBorder="1" applyAlignment="1" applyProtection="1">
      <alignment horizontal="center"/>
      <protection locked="0"/>
    </xf>
    <xf numFmtId="0" fontId="15" fillId="0" borderId="3" xfId="0" applyNumberFormat="1" applyFont="1" applyFill="1" applyBorder="1" applyAlignment="1" applyProtection="1">
      <alignment horizontal="center"/>
      <protection locked="0"/>
    </xf>
    <xf numFmtId="0" fontId="15" fillId="0" borderId="20" xfId="0" applyNumberFormat="1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15" fillId="0" borderId="1" xfId="0" applyFont="1" applyFill="1" applyBorder="1"/>
    <xf numFmtId="0" fontId="15" fillId="0" borderId="3" xfId="0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Protection="1">
      <protection locked="0"/>
    </xf>
    <xf numFmtId="0" fontId="15" fillId="0" borderId="17" xfId="0" applyFont="1" applyFill="1" applyBorder="1"/>
    <xf numFmtId="0" fontId="15" fillId="0" borderId="3" xfId="0" applyFont="1" applyFill="1" applyBorder="1" applyProtection="1">
      <protection locked="0"/>
    </xf>
    <xf numFmtId="0" fontId="0" fillId="0" borderId="17" xfId="0" applyFill="1" applyBorder="1"/>
    <xf numFmtId="0" fontId="0" fillId="4" borderId="22" xfId="0" applyFill="1" applyBorder="1"/>
    <xf numFmtId="0" fontId="0" fillId="0" borderId="1" xfId="0" applyBorder="1" applyAlignment="1">
      <alignment wrapText="1"/>
    </xf>
    <xf numFmtId="0" fontId="0" fillId="0" borderId="22" xfId="0" applyFill="1" applyBorder="1"/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1" fontId="0" fillId="0" borderId="3" xfId="0" applyNumberForma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6" fillId="0" borderId="0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right"/>
    </xf>
    <xf numFmtId="1" fontId="16" fillId="0" borderId="0" xfId="0" applyNumberFormat="1" applyFont="1" applyFill="1" applyBorder="1"/>
    <xf numFmtId="2" fontId="16" fillId="0" borderId="0" xfId="0" applyNumberFormat="1" applyFont="1" applyFill="1" applyBorder="1"/>
    <xf numFmtId="0" fontId="16" fillId="0" borderId="0" xfId="0" applyNumberFormat="1" applyFont="1" applyFill="1" applyBorder="1"/>
    <xf numFmtId="0" fontId="6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164" fontId="16" fillId="0" borderId="0" xfId="0" applyNumberFormat="1" applyFont="1" applyFill="1" applyBorder="1"/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" fontId="16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right"/>
    </xf>
    <xf numFmtId="2" fontId="16" fillId="0" borderId="0" xfId="0" applyNumberFormat="1" applyFont="1" applyFill="1" applyBorder="1" applyAlignment="1">
      <alignment horizontal="right"/>
    </xf>
    <xf numFmtId="1" fontId="0" fillId="0" borderId="0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Alignment="1" applyProtection="1">
      <alignment horizontal="right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20" fillId="0" borderId="0" xfId="0" applyFont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ill="1" applyBorder="1"/>
    <xf numFmtId="0" fontId="1" fillId="0" borderId="3" xfId="0" applyFont="1" applyFill="1" applyBorder="1"/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1" fillId="0" borderId="1" xfId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17" fillId="0" borderId="1" xfId="0" applyFont="1" applyFill="1" applyBorder="1"/>
    <xf numFmtId="1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justify" vertical="top" wrapText="1"/>
    </xf>
    <xf numFmtId="0" fontId="1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0" fontId="0" fillId="0" borderId="1" xfId="0" applyFill="1" applyBorder="1" applyAlignment="1"/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protection locked="0"/>
    </xf>
    <xf numFmtId="0" fontId="17" fillId="0" borderId="1" xfId="0" applyFont="1" applyFill="1" applyBorder="1" applyAlignment="1"/>
    <xf numFmtId="1" fontId="1" fillId="0" borderId="1" xfId="1" applyNumberFormat="1" applyFont="1" applyFill="1" applyBorder="1" applyAlignment="1" applyProtection="1">
      <alignment vertical="center"/>
      <protection locked="0"/>
    </xf>
    <xf numFmtId="0" fontId="1" fillId="0" borderId="1" xfId="1" applyFon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0" fontId="0" fillId="0" borderId="1" xfId="0" applyNumberFormat="1" applyFill="1" applyBorder="1" applyAlignment="1" applyProtection="1"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2" fontId="0" fillId="0" borderId="3" xfId="0" applyNumberFormat="1" applyFill="1" applyBorder="1" applyAlignment="1" applyProtection="1">
      <alignment horizontal="right"/>
      <protection locked="0"/>
    </xf>
    <xf numFmtId="1" fontId="0" fillId="0" borderId="3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right"/>
    </xf>
    <xf numFmtId="0" fontId="17" fillId="0" borderId="1" xfId="0" applyFont="1" applyFill="1" applyBorder="1" applyAlignment="1" applyProtection="1">
      <alignment horizontal="center"/>
      <protection locked="0"/>
    </xf>
    <xf numFmtId="2" fontId="17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18" fillId="0" borderId="1" xfId="0" applyFont="1" applyFill="1" applyBorder="1" applyAlignment="1">
      <alignment horizontal="right" vertical="top" wrapText="1"/>
    </xf>
    <xf numFmtId="0" fontId="1" fillId="0" borderId="3" xfId="0" applyFont="1" applyFill="1" applyBorder="1" applyProtection="1">
      <protection locked="0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17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right"/>
    </xf>
    <xf numFmtId="1" fontId="17" fillId="0" borderId="1" xfId="0" applyNumberFormat="1" applyFont="1" applyFill="1" applyBorder="1" applyAlignment="1" applyProtection="1">
      <alignment horizontal="center"/>
      <protection locked="0"/>
    </xf>
    <xf numFmtId="0" fontId="17" fillId="0" borderId="1" xfId="0" applyFont="1" applyFill="1" applyBorder="1" applyAlignment="1" applyProtection="1">
      <alignment horizontal="right"/>
      <protection locked="0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1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1" xfId="1" applyFont="1" applyFill="1" applyBorder="1" applyAlignment="1" applyProtection="1">
      <alignment horizontal="center"/>
      <protection locked="0"/>
    </xf>
    <xf numFmtId="2" fontId="17" fillId="0" borderId="17" xfId="0" applyNumberFormat="1" applyFont="1" applyFill="1" applyBorder="1" applyAlignment="1" applyProtection="1">
      <alignment horizontal="center"/>
      <protection locked="0"/>
    </xf>
    <xf numFmtId="0" fontId="17" fillId="0" borderId="1" xfId="0" applyNumberFormat="1" applyFont="1" applyFill="1" applyBorder="1" applyAlignment="1" applyProtection="1">
      <alignment horizontal="right"/>
      <protection locked="0"/>
    </xf>
    <xf numFmtId="0" fontId="17" fillId="0" borderId="12" xfId="0" applyNumberFormat="1" applyFont="1" applyFill="1" applyBorder="1" applyAlignment="1" applyProtection="1">
      <alignment horizontal="right"/>
      <protection locked="0"/>
    </xf>
    <xf numFmtId="2" fontId="17" fillId="0" borderId="1" xfId="0" applyNumberFormat="1" applyFont="1" applyFill="1" applyBorder="1" applyAlignment="1" applyProtection="1">
      <alignment horizontal="right"/>
      <protection locked="0"/>
    </xf>
    <xf numFmtId="0" fontId="19" fillId="0" borderId="1" xfId="0" applyFont="1" applyFill="1" applyBorder="1"/>
    <xf numFmtId="1" fontId="19" fillId="0" borderId="1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right"/>
    </xf>
    <xf numFmtId="2" fontId="19" fillId="0" borderId="1" xfId="0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1" fontId="1" fillId="0" borderId="1" xfId="1" applyNumberFormat="1" applyFont="1" applyFill="1" applyBorder="1" applyAlignment="1" applyProtection="1">
      <alignment horizontal="right" vertical="center"/>
      <protection locked="0"/>
    </xf>
    <xf numFmtId="0" fontId="1" fillId="0" borderId="1" xfId="1" applyFont="1" applyFill="1" applyBorder="1" applyAlignment="1" applyProtection="1">
      <alignment horizontal="right"/>
      <protection locked="0"/>
    </xf>
    <xf numFmtId="2" fontId="0" fillId="0" borderId="17" xfId="0" applyNumberFormat="1" applyFill="1" applyBorder="1" applyAlignment="1" applyProtection="1">
      <alignment horizontal="right"/>
      <protection locked="0"/>
    </xf>
    <xf numFmtId="1" fontId="17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17" xfId="0" applyNumberFormat="1" applyFill="1" applyBorder="1" applyAlignment="1" applyProtection="1">
      <alignment horizontal="right"/>
      <protection locked="0"/>
    </xf>
    <xf numFmtId="0" fontId="6" fillId="0" borderId="19" xfId="0" applyFont="1" applyFill="1" applyBorder="1" applyAlignment="1" applyProtection="1">
      <alignment horizontal="center" vertical="top" wrapText="1"/>
      <protection locked="0"/>
    </xf>
    <xf numFmtId="0" fontId="6" fillId="0" borderId="19" xfId="0" applyFont="1" applyBorder="1" applyAlignment="1">
      <alignment horizontal="center" vertical="top" wrapText="1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13" fillId="0" borderId="23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>
      <alignment horizontal="center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13" fillId="0" borderId="1" xfId="0" applyFont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top" wrapText="1"/>
    </xf>
    <xf numFmtId="0" fontId="6" fillId="5" borderId="17" xfId="0" applyFont="1" applyFill="1" applyBorder="1" applyAlignment="1">
      <alignment horizontal="center" vertical="top" wrapText="1"/>
    </xf>
    <xf numFmtId="1" fontId="6" fillId="6" borderId="2" xfId="0" applyNumberFormat="1" applyFont="1" applyFill="1" applyBorder="1" applyAlignment="1" applyProtection="1">
      <alignment horizontal="center"/>
      <protection locked="0"/>
    </xf>
    <xf numFmtId="1" fontId="6" fillId="6" borderId="1" xfId="0" applyNumberFormat="1" applyFont="1" applyFill="1" applyBorder="1" applyAlignment="1" applyProtection="1">
      <alignment horizontal="center"/>
      <protection locked="0"/>
    </xf>
    <xf numFmtId="0" fontId="6" fillId="6" borderId="0" xfId="0" applyFont="1" applyFill="1" applyBorder="1" applyAlignment="1" applyProtection="1">
      <alignment horizontal="left"/>
    </xf>
    <xf numFmtId="0" fontId="10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horizontal="left" wrapText="1"/>
      <protection locked="0"/>
    </xf>
    <xf numFmtId="0" fontId="10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27" ht="15">
      <c r="A1" s="1" t="s">
        <v>6</v>
      </c>
      <c r="C1" s="221" t="s">
        <v>49</v>
      </c>
      <c r="D1" s="222"/>
      <c r="E1" s="222"/>
      <c r="F1" s="10" t="s">
        <v>15</v>
      </c>
      <c r="G1" s="2" t="s">
        <v>16</v>
      </c>
      <c r="H1" s="223" t="s">
        <v>34</v>
      </c>
      <c r="I1" s="223"/>
      <c r="J1" s="223"/>
      <c r="K1" s="223"/>
    </row>
    <row r="2" spans="1:27" ht="18">
      <c r="A2" s="33" t="s">
        <v>87</v>
      </c>
      <c r="C2" s="2"/>
      <c r="G2" s="2" t="s">
        <v>17</v>
      </c>
      <c r="H2" s="223" t="s">
        <v>48</v>
      </c>
      <c r="I2" s="223"/>
      <c r="J2" s="223"/>
      <c r="K2" s="223"/>
    </row>
    <row r="3" spans="1:27" ht="17.25" customHeight="1">
      <c r="A3" s="4" t="s">
        <v>7</v>
      </c>
      <c r="C3" s="2"/>
      <c r="D3" s="3"/>
      <c r="E3" s="35" t="s">
        <v>8</v>
      </c>
      <c r="G3" s="2" t="s">
        <v>18</v>
      </c>
      <c r="H3" s="216">
        <v>27</v>
      </c>
      <c r="I3" s="216">
        <v>9</v>
      </c>
      <c r="J3" s="217">
        <v>2023</v>
      </c>
      <c r="K3" s="218"/>
    </row>
    <row r="4" spans="1:27" ht="13.5" thickBot="1">
      <c r="C4" s="2"/>
      <c r="D4" s="4"/>
      <c r="H4" s="38" t="s">
        <v>31</v>
      </c>
      <c r="I4" s="38" t="s">
        <v>32</v>
      </c>
      <c r="J4" s="38" t="s">
        <v>33</v>
      </c>
    </row>
    <row r="5" spans="1:27" ht="34.5" thickBot="1">
      <c r="A5" s="36" t="s">
        <v>13</v>
      </c>
      <c r="B5" s="37" t="s">
        <v>14</v>
      </c>
      <c r="C5" s="34" t="s">
        <v>0</v>
      </c>
      <c r="D5" s="34" t="s">
        <v>12</v>
      </c>
      <c r="E5" s="34" t="s">
        <v>11</v>
      </c>
      <c r="F5" s="34" t="s">
        <v>29</v>
      </c>
      <c r="G5" s="34" t="s">
        <v>1</v>
      </c>
      <c r="H5" s="34" t="s">
        <v>2</v>
      </c>
      <c r="I5" s="34" t="s">
        <v>3</v>
      </c>
      <c r="J5" s="34" t="s">
        <v>9</v>
      </c>
      <c r="K5" s="205" t="s">
        <v>10</v>
      </c>
      <c r="L5" s="213" t="s">
        <v>30</v>
      </c>
      <c r="N5" s="91"/>
      <c r="O5" s="91"/>
      <c r="P5" s="102"/>
      <c r="Q5" s="102"/>
      <c r="R5" s="102"/>
      <c r="S5" s="102"/>
      <c r="T5" s="91"/>
      <c r="U5" s="91"/>
      <c r="V5" s="91"/>
    </row>
    <row r="6" spans="1:27" ht="15">
      <c r="A6" s="18">
        <v>1</v>
      </c>
      <c r="B6" s="19">
        <v>1</v>
      </c>
      <c r="C6" s="20" t="s">
        <v>19</v>
      </c>
      <c r="D6" s="5" t="s">
        <v>21</v>
      </c>
      <c r="E6" s="119" t="s">
        <v>50</v>
      </c>
      <c r="F6" s="120">
        <v>50</v>
      </c>
      <c r="G6" s="121">
        <v>6.32</v>
      </c>
      <c r="H6" s="121">
        <v>0.8</v>
      </c>
      <c r="I6" s="121">
        <v>38.6</v>
      </c>
      <c r="J6" s="70">
        <v>170.88</v>
      </c>
      <c r="K6" s="206">
        <v>1</v>
      </c>
      <c r="L6" s="72">
        <v>2.95</v>
      </c>
      <c r="M6" s="102"/>
      <c r="N6" s="204"/>
      <c r="O6" s="108"/>
      <c r="P6" s="90"/>
      <c r="Q6" s="104"/>
      <c r="R6" s="112"/>
      <c r="S6" s="112"/>
      <c r="T6" s="112"/>
      <c r="U6" s="105"/>
      <c r="V6" s="105"/>
    </row>
    <row r="7" spans="1:27" ht="15">
      <c r="A7" s="21"/>
      <c r="B7" s="13"/>
      <c r="C7" s="9"/>
      <c r="D7" s="5" t="s">
        <v>20</v>
      </c>
      <c r="E7" s="122" t="s">
        <v>55</v>
      </c>
      <c r="F7" s="69">
        <v>240</v>
      </c>
      <c r="G7" s="70">
        <v>8.77</v>
      </c>
      <c r="H7" s="70">
        <v>9.35</v>
      </c>
      <c r="I7" s="73">
        <v>57.93</v>
      </c>
      <c r="J7" s="70">
        <v>336.51</v>
      </c>
      <c r="K7" s="207">
        <v>309</v>
      </c>
      <c r="L7" s="72">
        <v>45.54</v>
      </c>
      <c r="M7" s="106"/>
      <c r="N7" s="203"/>
      <c r="O7" s="89"/>
      <c r="P7" s="90"/>
      <c r="Q7" s="104"/>
      <c r="R7" s="104"/>
      <c r="S7" s="104"/>
      <c r="T7" s="104"/>
      <c r="U7" s="104"/>
      <c r="V7" s="104"/>
    </row>
    <row r="8" spans="1:27" ht="15">
      <c r="A8" s="21"/>
      <c r="B8" s="13"/>
      <c r="C8" s="9"/>
      <c r="D8" s="65" t="s">
        <v>38</v>
      </c>
      <c r="E8" s="123" t="s">
        <v>51</v>
      </c>
      <c r="F8" s="69">
        <v>150</v>
      </c>
      <c r="G8" s="70">
        <v>2.95</v>
      </c>
      <c r="H8" s="70">
        <v>2.35</v>
      </c>
      <c r="I8" s="70">
        <v>37.5</v>
      </c>
      <c r="J8" s="70">
        <v>183</v>
      </c>
      <c r="K8" s="208"/>
      <c r="L8" s="72">
        <v>35.549999999999997</v>
      </c>
      <c r="M8" s="106"/>
      <c r="N8" s="88"/>
      <c r="O8" s="89"/>
      <c r="P8" s="90"/>
      <c r="Q8" s="104"/>
      <c r="R8" s="104"/>
      <c r="S8" s="104"/>
      <c r="T8" s="104"/>
      <c r="U8" s="104"/>
      <c r="V8" s="104"/>
    </row>
    <row r="9" spans="1:27" ht="15.75" thickBot="1">
      <c r="A9" s="21"/>
      <c r="B9" s="13"/>
      <c r="C9" s="9"/>
      <c r="D9" s="63" t="s">
        <v>39</v>
      </c>
      <c r="E9" s="124" t="s">
        <v>36</v>
      </c>
      <c r="F9" s="83">
        <v>200</v>
      </c>
      <c r="G9" s="76">
        <v>0.26</v>
      </c>
      <c r="H9" s="76">
        <v>0.06</v>
      </c>
      <c r="I9" s="77">
        <v>20.22</v>
      </c>
      <c r="J9" s="76">
        <v>78.78</v>
      </c>
      <c r="K9" s="209">
        <v>948</v>
      </c>
      <c r="L9" s="72">
        <v>2.93</v>
      </c>
      <c r="M9" s="106"/>
      <c r="N9" s="87"/>
      <c r="O9" s="89"/>
      <c r="P9" s="90"/>
      <c r="Q9" s="104"/>
      <c r="R9" s="104"/>
      <c r="S9" s="104"/>
      <c r="T9" s="104"/>
      <c r="U9" s="104"/>
      <c r="V9" s="104"/>
    </row>
    <row r="10" spans="1:27" ht="15">
      <c r="A10" s="21"/>
      <c r="B10" s="13"/>
      <c r="C10" s="9"/>
      <c r="D10" s="51"/>
      <c r="E10" s="39"/>
      <c r="F10" s="39"/>
      <c r="G10" s="44"/>
      <c r="H10" s="44"/>
      <c r="I10" s="44"/>
      <c r="J10" s="44"/>
      <c r="K10" s="210"/>
      <c r="L10" s="84"/>
      <c r="M10" s="92"/>
      <c r="N10" s="93"/>
      <c r="O10" s="107"/>
      <c r="P10" s="107"/>
      <c r="Q10" s="107"/>
      <c r="R10" s="107"/>
      <c r="S10" s="107"/>
      <c r="T10" s="107"/>
      <c r="U10" s="107"/>
      <c r="V10" s="107"/>
    </row>
    <row r="11" spans="1:27" ht="15">
      <c r="A11" s="21"/>
      <c r="B11" s="13"/>
      <c r="C11" s="9"/>
      <c r="D11" s="52"/>
      <c r="E11" s="45"/>
      <c r="F11" s="46"/>
      <c r="G11" s="47"/>
      <c r="H11" s="47"/>
      <c r="I11" s="48"/>
      <c r="J11" s="47"/>
      <c r="K11" s="49"/>
      <c r="L11" s="84"/>
      <c r="M11" s="87"/>
      <c r="N11" s="92"/>
      <c r="O11" s="92"/>
      <c r="P11" s="92"/>
      <c r="Q11" s="92"/>
      <c r="R11" s="92"/>
      <c r="S11" s="92"/>
      <c r="T11" s="92"/>
      <c r="U11" s="92"/>
      <c r="V11" s="92"/>
    </row>
    <row r="12" spans="1:27" ht="15">
      <c r="A12" s="21"/>
      <c r="B12" s="13"/>
      <c r="C12" s="9"/>
      <c r="D12" s="51"/>
      <c r="E12" s="50"/>
      <c r="F12" s="40"/>
      <c r="G12" s="41"/>
      <c r="H12" s="41"/>
      <c r="I12" s="41"/>
      <c r="J12" s="41"/>
      <c r="K12" s="43"/>
      <c r="L12" s="84"/>
      <c r="M12" s="92"/>
      <c r="N12" s="93"/>
      <c r="O12" s="95"/>
      <c r="P12" s="95"/>
      <c r="Q12" s="95"/>
      <c r="R12" s="95"/>
      <c r="S12" s="95"/>
      <c r="T12" s="95"/>
      <c r="U12" s="95"/>
      <c r="V12" s="95"/>
    </row>
    <row r="13" spans="1:27" ht="15">
      <c r="A13" s="22"/>
      <c r="B13" s="15"/>
      <c r="C13" s="6"/>
      <c r="D13" s="16" t="s">
        <v>28</v>
      </c>
      <c r="E13" s="7"/>
      <c r="F13" s="17">
        <f>SUM(F6:F12)</f>
        <v>640</v>
      </c>
      <c r="G13" s="17">
        <f>SUM(G6:G12)</f>
        <v>18.3</v>
      </c>
      <c r="H13" s="17">
        <f>SUM(H6:H12)</f>
        <v>12.56</v>
      </c>
      <c r="I13" s="17">
        <f>SUM(I6:I12)</f>
        <v>154.25</v>
      </c>
      <c r="J13" s="17">
        <f>SUM(J6:J12)</f>
        <v>769.17</v>
      </c>
      <c r="K13" s="202"/>
      <c r="L13" s="17">
        <f>SUM(L6:L12)</f>
        <v>86.97</v>
      </c>
      <c r="M13" s="87"/>
      <c r="N13" s="88"/>
      <c r="O13" s="89"/>
      <c r="P13" s="90"/>
      <c r="Q13" s="89"/>
      <c r="R13" s="89"/>
      <c r="S13" s="89"/>
      <c r="T13" s="89"/>
      <c r="U13" s="89"/>
      <c r="V13" s="89"/>
    </row>
    <row r="14" spans="1:27" ht="15">
      <c r="A14" s="24">
        <f>A6</f>
        <v>1</v>
      </c>
      <c r="B14" s="11">
        <f>B6</f>
        <v>1</v>
      </c>
      <c r="C14" s="8" t="s">
        <v>23</v>
      </c>
      <c r="D14" s="6" t="s">
        <v>24</v>
      </c>
      <c r="E14" s="81" t="s">
        <v>52</v>
      </c>
      <c r="F14" s="69">
        <v>60</v>
      </c>
      <c r="G14" s="70">
        <v>6.24</v>
      </c>
      <c r="H14" s="70">
        <v>8.1</v>
      </c>
      <c r="I14" s="70">
        <v>34.31</v>
      </c>
      <c r="J14" s="70">
        <v>234</v>
      </c>
      <c r="K14" s="208">
        <v>56</v>
      </c>
      <c r="L14" s="72">
        <v>16.8</v>
      </c>
      <c r="M14" s="106"/>
      <c r="N14" s="87"/>
      <c r="O14" s="89"/>
      <c r="P14" s="90"/>
      <c r="Q14" s="104"/>
      <c r="R14" s="104"/>
      <c r="S14" s="104"/>
      <c r="T14" s="104"/>
      <c r="U14" s="104"/>
      <c r="V14" s="104"/>
      <c r="W14" s="97"/>
      <c r="X14" s="97"/>
      <c r="Y14" s="97"/>
      <c r="Z14" s="97"/>
      <c r="AA14" s="97"/>
    </row>
    <row r="15" spans="1:27" ht="15">
      <c r="A15" s="21"/>
      <c r="B15" s="13"/>
      <c r="C15" s="9"/>
      <c r="D15" s="5" t="s">
        <v>25</v>
      </c>
      <c r="E15" s="122" t="s">
        <v>46</v>
      </c>
      <c r="F15" s="69">
        <v>200</v>
      </c>
      <c r="G15" s="70">
        <v>6.37</v>
      </c>
      <c r="H15" s="70">
        <v>0.3</v>
      </c>
      <c r="I15" s="73">
        <v>4.6100000000000003</v>
      </c>
      <c r="J15" s="70">
        <v>52.72</v>
      </c>
      <c r="K15" s="207">
        <v>43</v>
      </c>
      <c r="L15" s="72">
        <v>23.93</v>
      </c>
      <c r="M15" s="106"/>
      <c r="N15" s="203"/>
      <c r="O15" s="89"/>
      <c r="P15" s="90"/>
      <c r="Q15" s="104"/>
      <c r="R15" s="104"/>
      <c r="S15" s="104"/>
      <c r="T15" s="104"/>
      <c r="U15" s="104"/>
      <c r="V15" s="104"/>
      <c r="W15" s="97"/>
      <c r="X15" s="97"/>
      <c r="Y15" s="97"/>
      <c r="Z15" s="97"/>
      <c r="AA15" s="97"/>
    </row>
    <row r="16" spans="1:27" ht="15">
      <c r="A16" s="21"/>
      <c r="B16" s="13"/>
      <c r="C16" s="9"/>
      <c r="D16" s="5" t="s">
        <v>26</v>
      </c>
      <c r="E16" s="123" t="s">
        <v>53</v>
      </c>
      <c r="F16" s="121">
        <v>260</v>
      </c>
      <c r="G16" s="121">
        <v>6.62</v>
      </c>
      <c r="H16" s="121">
        <v>5.42</v>
      </c>
      <c r="I16" s="121">
        <v>31.73</v>
      </c>
      <c r="J16" s="70">
        <v>202.14</v>
      </c>
      <c r="K16" s="208">
        <v>688</v>
      </c>
      <c r="L16" s="72">
        <v>29.8</v>
      </c>
      <c r="M16" s="106"/>
      <c r="N16" s="88"/>
      <c r="O16" s="112"/>
      <c r="P16" s="90"/>
      <c r="Q16" s="104"/>
      <c r="R16" s="112"/>
      <c r="S16" s="112"/>
      <c r="T16" s="112"/>
      <c r="U16" s="105"/>
      <c r="V16" s="105"/>
      <c r="W16" s="97"/>
      <c r="X16" s="97"/>
      <c r="Y16" s="97"/>
      <c r="Z16" s="97"/>
      <c r="AA16" s="97"/>
    </row>
    <row r="17" spans="1:27" ht="15.75" thickBot="1">
      <c r="A17" s="21"/>
      <c r="B17" s="13"/>
      <c r="C17" s="9"/>
      <c r="D17" s="63" t="s">
        <v>39</v>
      </c>
      <c r="E17" s="122" t="s">
        <v>45</v>
      </c>
      <c r="F17" s="120">
        <v>200</v>
      </c>
      <c r="G17" s="120">
        <v>0.04</v>
      </c>
      <c r="H17" s="120">
        <v>0</v>
      </c>
      <c r="I17" s="120">
        <v>24.76</v>
      </c>
      <c r="J17" s="79">
        <v>94.2</v>
      </c>
      <c r="K17" s="211">
        <v>349</v>
      </c>
      <c r="L17" s="72">
        <v>3.48</v>
      </c>
      <c r="M17" s="106"/>
      <c r="N17" s="203"/>
      <c r="O17" s="108"/>
      <c r="P17" s="90"/>
      <c r="Q17" s="104"/>
      <c r="R17" s="108"/>
      <c r="S17" s="108"/>
      <c r="T17" s="108"/>
      <c r="U17" s="103"/>
      <c r="V17" s="103"/>
      <c r="W17" s="97"/>
      <c r="X17" s="97"/>
      <c r="Y17" s="97"/>
      <c r="Z17" s="97"/>
      <c r="AA17" s="97"/>
    </row>
    <row r="18" spans="1:27" ht="15.75" thickBot="1">
      <c r="A18" s="21"/>
      <c r="B18" s="13"/>
      <c r="C18" s="9"/>
      <c r="D18" s="5" t="s">
        <v>27</v>
      </c>
      <c r="E18" s="119" t="s">
        <v>54</v>
      </c>
      <c r="F18" s="120">
        <v>60</v>
      </c>
      <c r="G18" s="121">
        <v>6.32</v>
      </c>
      <c r="H18" s="121">
        <v>0.8</v>
      </c>
      <c r="I18" s="121">
        <v>38.6</v>
      </c>
      <c r="J18" s="70">
        <v>170.88</v>
      </c>
      <c r="K18" s="212">
        <v>1</v>
      </c>
      <c r="L18" s="72">
        <v>3.54</v>
      </c>
      <c r="M18" s="87"/>
      <c r="N18" s="204"/>
      <c r="O18" s="108"/>
      <c r="P18" s="90"/>
      <c r="Q18" s="104"/>
      <c r="R18" s="112"/>
      <c r="S18" s="112"/>
      <c r="T18" s="112"/>
      <c r="U18" s="105"/>
      <c r="V18" s="105"/>
      <c r="W18" s="97"/>
      <c r="X18" s="97"/>
      <c r="Y18" s="97"/>
      <c r="Z18" s="97"/>
      <c r="AA18" s="97"/>
    </row>
    <row r="19" spans="1:27" ht="15">
      <c r="A19" s="21"/>
      <c r="B19" s="13"/>
      <c r="C19" s="9"/>
      <c r="D19" s="64" t="s">
        <v>22</v>
      </c>
      <c r="E19" s="125" t="s">
        <v>47</v>
      </c>
      <c r="F19" s="83">
        <v>100</v>
      </c>
      <c r="G19" s="76">
        <v>0</v>
      </c>
      <c r="H19" s="76">
        <v>0</v>
      </c>
      <c r="I19" s="77">
        <v>9.3800000000000008</v>
      </c>
      <c r="J19" s="76">
        <v>39.9</v>
      </c>
      <c r="K19" s="212">
        <v>338</v>
      </c>
      <c r="L19" s="72">
        <v>12.38</v>
      </c>
      <c r="M19" s="87"/>
      <c r="N19" s="88"/>
      <c r="O19" s="89"/>
      <c r="P19" s="90"/>
      <c r="Q19" s="104"/>
      <c r="R19" s="104"/>
      <c r="S19" s="104"/>
      <c r="T19" s="104"/>
      <c r="U19" s="104"/>
      <c r="V19" s="104"/>
    </row>
    <row r="20" spans="1:27" ht="15">
      <c r="A20" s="21"/>
      <c r="B20" s="13"/>
      <c r="C20" s="9"/>
      <c r="D20" s="82"/>
      <c r="E20" s="126"/>
      <c r="F20" s="84"/>
      <c r="G20" s="84"/>
      <c r="H20" s="84"/>
      <c r="I20" s="84"/>
      <c r="J20" s="84"/>
      <c r="K20" s="201"/>
      <c r="L20" s="84"/>
      <c r="M20" s="87"/>
      <c r="N20" s="92"/>
      <c r="O20" s="102"/>
      <c r="P20" s="92"/>
      <c r="Q20" s="104"/>
      <c r="R20" s="104"/>
      <c r="S20" s="104"/>
      <c r="T20" s="104"/>
      <c r="U20" s="104"/>
      <c r="V20" s="104"/>
    </row>
    <row r="21" spans="1:27" ht="15">
      <c r="A21" s="21"/>
      <c r="B21" s="13"/>
      <c r="C21" s="9"/>
      <c r="D21" s="81"/>
      <c r="E21" s="126"/>
      <c r="F21" s="84"/>
      <c r="G21" s="84"/>
      <c r="H21" s="84"/>
      <c r="I21" s="84"/>
      <c r="J21" s="84"/>
      <c r="K21" s="201"/>
      <c r="L21" s="84"/>
      <c r="N21" s="92"/>
      <c r="O21" s="92"/>
      <c r="P21" s="93"/>
      <c r="Q21" s="94"/>
      <c r="R21" s="95"/>
      <c r="S21" s="96"/>
      <c r="T21" s="96"/>
      <c r="U21" s="96"/>
      <c r="V21" s="96"/>
    </row>
    <row r="22" spans="1:27" ht="15">
      <c r="A22" s="21"/>
      <c r="B22" s="13"/>
      <c r="C22" s="9"/>
      <c r="D22" s="81"/>
      <c r="E22" s="126"/>
      <c r="F22" s="84"/>
      <c r="G22" s="84"/>
      <c r="H22" s="84"/>
      <c r="I22" s="84"/>
      <c r="J22" s="84"/>
      <c r="K22" s="85"/>
      <c r="L22" s="84"/>
      <c r="N22" s="91"/>
      <c r="O22" s="91"/>
      <c r="P22" s="91"/>
      <c r="Q22" s="91"/>
      <c r="R22" s="91"/>
      <c r="S22" s="91"/>
      <c r="T22" s="91"/>
      <c r="U22" s="91"/>
      <c r="V22" s="91"/>
    </row>
    <row r="23" spans="1:27" ht="15">
      <c r="A23" s="22"/>
      <c r="B23" s="15"/>
      <c r="C23" s="6"/>
      <c r="D23" s="16" t="s">
        <v>28</v>
      </c>
      <c r="E23" s="7"/>
      <c r="F23" s="17">
        <f>SUM(F14:F22)</f>
        <v>880</v>
      </c>
      <c r="G23" s="17">
        <f>SUM(G14:G22)</f>
        <v>25.59</v>
      </c>
      <c r="H23" s="17">
        <f>SUM(H14:H22)</f>
        <v>14.620000000000001</v>
      </c>
      <c r="I23" s="17">
        <f>SUM(I14:I22)</f>
        <v>143.39000000000001</v>
      </c>
      <c r="J23" s="17">
        <f>SUM(J14:J22)</f>
        <v>793.84</v>
      </c>
      <c r="K23" s="23"/>
      <c r="L23" s="17">
        <f>SUM(L14:L22)</f>
        <v>89.93</v>
      </c>
      <c r="N23" s="91"/>
      <c r="O23" s="91"/>
      <c r="P23" s="91"/>
      <c r="Q23" s="91"/>
      <c r="R23" s="91"/>
      <c r="S23" s="91"/>
      <c r="T23" s="91"/>
      <c r="U23" s="91"/>
      <c r="V23" s="91"/>
    </row>
    <row r="24" spans="1:27" ht="15.75" thickBot="1">
      <c r="A24" s="27">
        <f>A6</f>
        <v>1</v>
      </c>
      <c r="B24" s="28">
        <f>B6</f>
        <v>1</v>
      </c>
      <c r="C24" s="219" t="s">
        <v>4</v>
      </c>
      <c r="D24" s="220"/>
      <c r="E24" s="29"/>
      <c r="F24" s="30">
        <f>F13+F23</f>
        <v>1520</v>
      </c>
      <c r="G24" s="30">
        <f>G13+G23</f>
        <v>43.89</v>
      </c>
      <c r="H24" s="30">
        <f>H13+H23</f>
        <v>27.18</v>
      </c>
      <c r="I24" s="30">
        <f>I13+I23</f>
        <v>297.64</v>
      </c>
      <c r="J24" s="30">
        <f>J13+J23</f>
        <v>1563.01</v>
      </c>
      <c r="K24" s="30"/>
      <c r="L24" s="214">
        <f>L13+L23</f>
        <v>176.9</v>
      </c>
      <c r="M24" s="127"/>
      <c r="N24" s="91"/>
      <c r="O24" s="91"/>
      <c r="P24" s="102"/>
      <c r="Q24" s="102"/>
      <c r="R24" s="102"/>
      <c r="S24" s="102"/>
      <c r="T24" s="91"/>
      <c r="U24" s="91"/>
      <c r="V24" s="91"/>
    </row>
    <row r="25" spans="1:27" ht="15">
      <c r="A25" s="12">
        <v>1</v>
      </c>
      <c r="B25" s="13">
        <v>2</v>
      </c>
      <c r="C25" s="20" t="s">
        <v>19</v>
      </c>
      <c r="D25" s="5" t="s">
        <v>21</v>
      </c>
      <c r="E25" s="128" t="s">
        <v>50</v>
      </c>
      <c r="F25" s="78">
        <v>50</v>
      </c>
      <c r="G25" s="70">
        <v>6.32</v>
      </c>
      <c r="H25" s="70">
        <v>0.8</v>
      </c>
      <c r="I25" s="73">
        <v>38.64</v>
      </c>
      <c r="J25" s="70">
        <v>170.88</v>
      </c>
      <c r="K25" s="98">
        <v>96</v>
      </c>
      <c r="L25" s="72">
        <v>2.95</v>
      </c>
      <c r="N25" s="91"/>
      <c r="O25" s="102"/>
      <c r="P25" s="91"/>
      <c r="Q25" s="108"/>
      <c r="R25" s="90"/>
      <c r="S25" s="104"/>
      <c r="T25" s="91"/>
      <c r="U25" s="91"/>
      <c r="V25" s="91"/>
    </row>
    <row r="26" spans="1:27" ht="15">
      <c r="A26" s="12"/>
      <c r="B26" s="13"/>
      <c r="C26" s="9"/>
      <c r="D26" s="5" t="s">
        <v>20</v>
      </c>
      <c r="E26" s="129" t="s">
        <v>42</v>
      </c>
      <c r="F26" s="69">
        <v>210</v>
      </c>
      <c r="G26" s="70">
        <v>6.3</v>
      </c>
      <c r="H26" s="70">
        <v>8.6</v>
      </c>
      <c r="I26" s="73">
        <v>25.7</v>
      </c>
      <c r="J26" s="70">
        <v>204.3</v>
      </c>
      <c r="K26" s="74">
        <v>309</v>
      </c>
      <c r="L26" s="72">
        <v>25.37</v>
      </c>
      <c r="N26" s="91"/>
      <c r="O26" s="106"/>
      <c r="P26" s="91"/>
      <c r="Q26" s="89"/>
      <c r="R26" s="90"/>
      <c r="S26" s="104"/>
      <c r="T26" s="91"/>
      <c r="U26" s="91"/>
      <c r="V26" s="91"/>
    </row>
    <row r="27" spans="1:27" ht="15">
      <c r="A27" s="12"/>
      <c r="B27" s="13"/>
      <c r="C27" s="9"/>
      <c r="D27" s="65" t="s">
        <v>38</v>
      </c>
      <c r="E27" s="123" t="s">
        <v>56</v>
      </c>
      <c r="F27" s="69">
        <v>110</v>
      </c>
      <c r="G27" s="70">
        <v>2.95</v>
      </c>
      <c r="H27" s="70">
        <v>2.35</v>
      </c>
      <c r="I27" s="70">
        <v>37.5</v>
      </c>
      <c r="J27" s="70">
        <v>183</v>
      </c>
      <c r="K27" s="71"/>
      <c r="L27" s="72">
        <v>38.82</v>
      </c>
      <c r="N27" s="91"/>
      <c r="O27" s="106"/>
      <c r="P27" s="91"/>
      <c r="Q27" s="89"/>
      <c r="R27" s="90"/>
      <c r="S27" s="104"/>
      <c r="T27" s="91"/>
      <c r="U27" s="91"/>
      <c r="V27" s="91"/>
    </row>
    <row r="28" spans="1:27" ht="15">
      <c r="A28" s="12"/>
      <c r="B28" s="13"/>
      <c r="C28" s="9"/>
      <c r="D28" s="5"/>
      <c r="E28" s="82"/>
      <c r="F28" s="82"/>
      <c r="G28" s="82"/>
      <c r="H28" s="82"/>
      <c r="I28" s="82"/>
      <c r="J28" s="82"/>
      <c r="K28" s="71"/>
      <c r="L28" s="72"/>
      <c r="N28" s="91"/>
      <c r="O28" s="106"/>
      <c r="P28" s="91"/>
      <c r="Q28" s="92"/>
      <c r="R28" s="90"/>
      <c r="S28" s="92"/>
      <c r="T28" s="91"/>
      <c r="U28" s="91"/>
      <c r="V28" s="91"/>
    </row>
    <row r="29" spans="1:27" ht="15.75" thickBot="1">
      <c r="A29" s="12"/>
      <c r="B29" s="13"/>
      <c r="C29" s="9"/>
      <c r="D29" s="63" t="s">
        <v>39</v>
      </c>
      <c r="E29" s="124" t="s">
        <v>36</v>
      </c>
      <c r="F29" s="83">
        <v>200</v>
      </c>
      <c r="G29" s="76">
        <v>0.26</v>
      </c>
      <c r="H29" s="76">
        <v>0.06</v>
      </c>
      <c r="I29" s="77">
        <v>20.22</v>
      </c>
      <c r="J29" s="76">
        <v>78.78</v>
      </c>
      <c r="K29" s="100">
        <v>948</v>
      </c>
      <c r="L29" s="68">
        <v>2.93</v>
      </c>
      <c r="N29" s="91"/>
      <c r="O29" s="106"/>
      <c r="P29" s="91"/>
      <c r="Q29" s="89"/>
      <c r="R29" s="90"/>
      <c r="S29" s="104"/>
      <c r="T29" s="91"/>
      <c r="U29" s="91"/>
      <c r="V29" s="91"/>
    </row>
    <row r="30" spans="1:27" ht="15">
      <c r="A30" s="12"/>
      <c r="B30" s="13"/>
      <c r="C30" s="9"/>
      <c r="D30" s="57"/>
      <c r="E30" s="50"/>
      <c r="F30" s="40"/>
      <c r="G30" s="53"/>
      <c r="H30" s="53"/>
      <c r="I30" s="53"/>
      <c r="J30" s="53"/>
      <c r="K30" s="50"/>
      <c r="L30" s="84"/>
      <c r="N30" s="92"/>
      <c r="O30" s="92"/>
      <c r="P30" s="93"/>
      <c r="Q30" s="94"/>
      <c r="R30" s="95"/>
      <c r="S30" s="96"/>
      <c r="T30" s="94"/>
      <c r="U30" s="94"/>
      <c r="V30" s="94"/>
    </row>
    <row r="31" spans="1:27" ht="15">
      <c r="A31" s="12"/>
      <c r="B31" s="13"/>
      <c r="C31" s="9"/>
      <c r="D31" s="81"/>
      <c r="E31" s="126"/>
      <c r="F31" s="84"/>
      <c r="G31" s="84"/>
      <c r="H31" s="84"/>
      <c r="I31" s="84"/>
      <c r="J31" s="84"/>
      <c r="K31" s="85"/>
      <c r="L31" s="84"/>
      <c r="N31" s="87"/>
      <c r="O31" s="87"/>
      <c r="P31" s="88"/>
      <c r="Q31" s="89"/>
      <c r="R31" s="90"/>
      <c r="S31" s="89"/>
      <c r="T31" s="89"/>
      <c r="U31" s="89"/>
      <c r="V31" s="89"/>
    </row>
    <row r="32" spans="1:27" ht="15">
      <c r="A32" s="14"/>
      <c r="B32" s="15"/>
      <c r="C32" s="6"/>
      <c r="D32" s="16" t="s">
        <v>28</v>
      </c>
      <c r="E32" s="7"/>
      <c r="F32" s="17">
        <f>SUM(F25:F31)</f>
        <v>570</v>
      </c>
      <c r="G32" s="17">
        <f>SUM(G25:G31)</f>
        <v>15.83</v>
      </c>
      <c r="H32" s="17">
        <f>SUM(H25:H31)</f>
        <v>11.81</v>
      </c>
      <c r="I32" s="17">
        <f>SUM(I25:I31)</f>
        <v>122.06</v>
      </c>
      <c r="J32" s="17">
        <f>SUM(J25:J31)</f>
        <v>636.96</v>
      </c>
      <c r="K32" s="23"/>
      <c r="L32" s="17">
        <f>SUM(L25:L31)</f>
        <v>70.070000000000007</v>
      </c>
      <c r="N32" s="91"/>
      <c r="O32" s="91"/>
      <c r="P32" s="91"/>
      <c r="Q32" s="91"/>
      <c r="R32" s="91"/>
      <c r="S32" s="91"/>
      <c r="T32" s="91"/>
      <c r="U32" s="91"/>
      <c r="V32" s="91"/>
    </row>
    <row r="33" spans="1:22" ht="15">
      <c r="A33" s="11">
        <f>A25</f>
        <v>1</v>
      </c>
      <c r="B33" s="11">
        <f>B25</f>
        <v>2</v>
      </c>
      <c r="C33" s="8" t="s">
        <v>23</v>
      </c>
      <c r="D33" s="101" t="s">
        <v>24</v>
      </c>
      <c r="E33" s="81" t="s">
        <v>40</v>
      </c>
      <c r="F33" s="69">
        <v>60</v>
      </c>
      <c r="G33" s="70">
        <v>1.41</v>
      </c>
      <c r="H33" s="70">
        <v>5.08</v>
      </c>
      <c r="I33" s="70">
        <v>9.02</v>
      </c>
      <c r="J33" s="70">
        <v>87.4</v>
      </c>
      <c r="K33" s="71">
        <v>45</v>
      </c>
      <c r="L33" s="72">
        <v>4.09</v>
      </c>
      <c r="N33" s="91"/>
      <c r="O33" s="91"/>
      <c r="P33" s="91"/>
      <c r="Q33" s="91"/>
      <c r="R33" s="91"/>
      <c r="S33" s="91"/>
      <c r="T33" s="91"/>
      <c r="U33" s="91"/>
      <c r="V33" s="91"/>
    </row>
    <row r="34" spans="1:22" ht="15">
      <c r="A34" s="12"/>
      <c r="B34" s="13"/>
      <c r="C34" s="9"/>
      <c r="D34" s="82" t="s">
        <v>25</v>
      </c>
      <c r="E34" s="129" t="s">
        <v>57</v>
      </c>
      <c r="F34" s="69">
        <v>200</v>
      </c>
      <c r="G34" s="70">
        <v>5.48</v>
      </c>
      <c r="H34" s="70">
        <v>4.74</v>
      </c>
      <c r="I34" s="73">
        <v>19.739999999999998</v>
      </c>
      <c r="J34" s="70">
        <v>146</v>
      </c>
      <c r="K34" s="74">
        <v>87</v>
      </c>
      <c r="L34" s="72">
        <v>24.15</v>
      </c>
      <c r="N34" s="91"/>
      <c r="O34" s="91"/>
      <c r="P34" s="91"/>
      <c r="Q34" s="91"/>
      <c r="R34" s="91"/>
      <c r="S34" s="91"/>
      <c r="T34" s="91"/>
      <c r="U34" s="91"/>
      <c r="V34" s="91"/>
    </row>
    <row r="35" spans="1:22" ht="15">
      <c r="A35" s="12"/>
      <c r="B35" s="13"/>
      <c r="C35" s="9"/>
      <c r="D35" s="82" t="s">
        <v>26</v>
      </c>
      <c r="E35" s="123" t="s">
        <v>58</v>
      </c>
      <c r="F35" s="75">
        <v>220</v>
      </c>
      <c r="G35" s="75">
        <v>8.3000000000000007</v>
      </c>
      <c r="H35" s="75">
        <v>10.16</v>
      </c>
      <c r="I35" s="75">
        <v>50.04</v>
      </c>
      <c r="J35" s="70">
        <v>349.7</v>
      </c>
      <c r="K35" s="71">
        <v>302</v>
      </c>
      <c r="L35" s="72">
        <v>45.97</v>
      </c>
    </row>
    <row r="36" spans="1:22" ht="15">
      <c r="A36" s="12"/>
      <c r="B36" s="13"/>
      <c r="C36" s="9"/>
      <c r="D36" s="82"/>
      <c r="E36" s="123"/>
      <c r="F36" s="69"/>
      <c r="G36" s="76"/>
      <c r="H36" s="76"/>
      <c r="I36" s="77"/>
      <c r="J36" s="76"/>
      <c r="K36" s="71"/>
      <c r="L36" s="72"/>
    </row>
    <row r="37" spans="1:22" ht="15.75" thickBot="1">
      <c r="A37" s="12"/>
      <c r="B37" s="13"/>
      <c r="C37" s="9"/>
      <c r="D37" s="63" t="s">
        <v>39</v>
      </c>
      <c r="E37" s="129" t="s">
        <v>37</v>
      </c>
      <c r="F37" s="78">
        <v>200</v>
      </c>
      <c r="G37" s="78">
        <v>1.36</v>
      </c>
      <c r="H37" s="78"/>
      <c r="I37" s="78">
        <v>29.02</v>
      </c>
      <c r="J37" s="79">
        <v>116.19</v>
      </c>
      <c r="K37" s="80">
        <v>474</v>
      </c>
      <c r="L37" s="67">
        <v>3.45</v>
      </c>
    </row>
    <row r="38" spans="1:22" ht="15">
      <c r="A38" s="12"/>
      <c r="B38" s="13"/>
      <c r="C38" s="9"/>
      <c r="D38" s="82" t="s">
        <v>27</v>
      </c>
      <c r="E38" s="128" t="s">
        <v>54</v>
      </c>
      <c r="F38" s="78">
        <v>60</v>
      </c>
      <c r="G38" s="70">
        <v>6.32</v>
      </c>
      <c r="H38" s="70">
        <v>0.8</v>
      </c>
      <c r="I38" s="73">
        <v>38.64</v>
      </c>
      <c r="J38" s="70">
        <v>170.88</v>
      </c>
      <c r="K38" s="81">
        <v>1</v>
      </c>
      <c r="L38" s="72">
        <v>3.54</v>
      </c>
    </row>
    <row r="39" spans="1:22" ht="15.75" thickBot="1">
      <c r="A39" s="12"/>
      <c r="B39" s="13"/>
      <c r="C39" s="9"/>
      <c r="D39" s="82"/>
      <c r="E39" s="82"/>
      <c r="F39" s="82"/>
      <c r="G39" s="70"/>
      <c r="H39" s="70"/>
      <c r="I39" s="70"/>
      <c r="J39" s="70"/>
      <c r="K39" s="81"/>
      <c r="L39" s="72"/>
    </row>
    <row r="40" spans="1:22" ht="15">
      <c r="A40" s="12"/>
      <c r="B40" s="13"/>
      <c r="C40" s="9"/>
      <c r="D40" s="66" t="s">
        <v>22</v>
      </c>
      <c r="E40" s="125" t="s">
        <v>59</v>
      </c>
      <c r="F40" s="83">
        <v>210</v>
      </c>
      <c r="G40" s="82">
        <v>0.4</v>
      </c>
      <c r="H40" s="82">
        <v>0.4</v>
      </c>
      <c r="I40" s="82">
        <v>9.8000000000000007</v>
      </c>
      <c r="J40" s="82">
        <v>47</v>
      </c>
      <c r="K40" s="81">
        <v>338</v>
      </c>
      <c r="L40" s="68">
        <v>25.63</v>
      </c>
    </row>
    <row r="41" spans="1:22" ht="15">
      <c r="A41" s="12"/>
      <c r="B41" s="13"/>
      <c r="C41" s="9"/>
      <c r="D41" s="81"/>
      <c r="E41" s="126"/>
      <c r="F41" s="84"/>
      <c r="G41" s="84"/>
      <c r="H41" s="84"/>
      <c r="I41" s="84"/>
      <c r="J41" s="84"/>
      <c r="K41" s="85"/>
      <c r="L41" s="84"/>
    </row>
    <row r="42" spans="1:22" ht="15">
      <c r="A42" s="14"/>
      <c r="B42" s="15"/>
      <c r="C42" s="6"/>
      <c r="D42" s="16" t="s">
        <v>28</v>
      </c>
      <c r="E42" s="7"/>
      <c r="F42" s="17">
        <f>SUM(F33:F41)</f>
        <v>950</v>
      </c>
      <c r="G42" s="17">
        <f>SUM(G33:G41)</f>
        <v>23.27</v>
      </c>
      <c r="H42" s="17">
        <f>SUM(H33:H41)</f>
        <v>21.18</v>
      </c>
      <c r="I42" s="17">
        <f>SUM(I33:I41)</f>
        <v>156.26</v>
      </c>
      <c r="J42" s="17">
        <f>SUM(J33:J41)</f>
        <v>917.17</v>
      </c>
      <c r="K42" s="23"/>
      <c r="L42" s="17">
        <f>SUM(L33:L41)</f>
        <v>106.83</v>
      </c>
    </row>
    <row r="43" spans="1:22" ht="15.75" customHeight="1" thickBot="1">
      <c r="A43" s="31">
        <f>A25</f>
        <v>1</v>
      </c>
      <c r="B43" s="31">
        <f>B25</f>
        <v>2</v>
      </c>
      <c r="C43" s="219" t="s">
        <v>4</v>
      </c>
      <c r="D43" s="220"/>
      <c r="E43" s="29"/>
      <c r="F43" s="30">
        <f>F32+F42</f>
        <v>1520</v>
      </c>
      <c r="G43" s="30">
        <f>G32+G42</f>
        <v>39.1</v>
      </c>
      <c r="H43" s="30">
        <f>H32+H42</f>
        <v>32.99</v>
      </c>
      <c r="I43" s="30">
        <f>I32+I42</f>
        <v>278.32</v>
      </c>
      <c r="J43" s="30">
        <f>J32+J42</f>
        <v>1554.13</v>
      </c>
      <c r="K43" s="30"/>
      <c r="L43" s="30">
        <f>L32+L42</f>
        <v>176.9</v>
      </c>
      <c r="P43" s="109"/>
      <c r="Q43" s="109"/>
      <c r="R43" s="109"/>
      <c r="S43" s="109"/>
    </row>
    <row r="44" spans="1:22" ht="15">
      <c r="A44" s="18">
        <v>1</v>
      </c>
      <c r="B44" s="19">
        <v>3</v>
      </c>
      <c r="C44" s="20" t="s">
        <v>19</v>
      </c>
      <c r="D44" s="82" t="s">
        <v>21</v>
      </c>
      <c r="E44" s="128" t="s">
        <v>60</v>
      </c>
      <c r="F44" s="78">
        <v>55</v>
      </c>
      <c r="G44" s="70">
        <v>1.7</v>
      </c>
      <c r="H44" s="70">
        <v>7.5</v>
      </c>
      <c r="I44" s="73">
        <v>0.3</v>
      </c>
      <c r="J44" s="70">
        <v>112.9</v>
      </c>
      <c r="K44" s="98">
        <v>153</v>
      </c>
      <c r="L44" s="72">
        <v>6.85</v>
      </c>
    </row>
    <row r="45" spans="1:22" ht="15">
      <c r="A45" s="21"/>
      <c r="B45" s="13"/>
      <c r="C45" s="9"/>
      <c r="D45" s="82" t="s">
        <v>20</v>
      </c>
      <c r="E45" s="129" t="s">
        <v>61</v>
      </c>
      <c r="F45" s="130">
        <v>210</v>
      </c>
      <c r="G45" s="75">
        <v>2.4900000000000002</v>
      </c>
      <c r="H45" s="131">
        <v>5.9050000000000002</v>
      </c>
      <c r="I45" s="75">
        <v>15.510999999999999</v>
      </c>
      <c r="J45" s="75">
        <v>128</v>
      </c>
      <c r="K45" s="75">
        <v>302</v>
      </c>
      <c r="L45" s="132">
        <v>21.61</v>
      </c>
    </row>
    <row r="46" spans="1:22" ht="15">
      <c r="A46" s="21"/>
      <c r="B46" s="13"/>
      <c r="C46" s="9"/>
      <c r="D46" s="99" t="s">
        <v>38</v>
      </c>
      <c r="E46" s="123" t="s">
        <v>51</v>
      </c>
      <c r="F46" s="69">
        <v>125</v>
      </c>
      <c r="G46" s="70">
        <v>2.95</v>
      </c>
      <c r="H46" s="70">
        <v>2.35</v>
      </c>
      <c r="I46" s="70">
        <v>37.5</v>
      </c>
      <c r="J46" s="70">
        <v>183</v>
      </c>
      <c r="K46" s="71"/>
      <c r="L46" s="72">
        <v>30.63</v>
      </c>
    </row>
    <row r="47" spans="1:22" ht="15">
      <c r="A47" s="21"/>
      <c r="B47" s="13"/>
      <c r="C47" s="9"/>
      <c r="D47" s="133" t="s">
        <v>39</v>
      </c>
      <c r="E47" s="134" t="s">
        <v>41</v>
      </c>
      <c r="F47" s="135">
        <v>200</v>
      </c>
      <c r="G47" s="136">
        <v>3.52</v>
      </c>
      <c r="H47" s="136">
        <v>3.72</v>
      </c>
      <c r="I47" s="136">
        <v>25.49</v>
      </c>
      <c r="J47" s="136">
        <v>145.19999999999999</v>
      </c>
      <c r="K47" s="136">
        <v>382</v>
      </c>
      <c r="L47" s="68">
        <v>4.93</v>
      </c>
      <c r="N47" s="91"/>
      <c r="O47" s="91"/>
      <c r="P47" s="91"/>
      <c r="Q47" s="91"/>
      <c r="R47" s="91"/>
      <c r="S47" s="91"/>
      <c r="T47" s="91"/>
      <c r="U47" s="91"/>
      <c r="V47" s="91"/>
    </row>
    <row r="48" spans="1:22" ht="15">
      <c r="A48" s="21"/>
      <c r="B48" s="13"/>
      <c r="C48" s="9"/>
      <c r="D48" s="57"/>
      <c r="E48" s="58"/>
      <c r="F48" s="46"/>
      <c r="G48" s="54"/>
      <c r="H48" s="54"/>
      <c r="I48" s="55"/>
      <c r="J48" s="54"/>
      <c r="K48" s="56"/>
      <c r="L48" s="84"/>
      <c r="N48" s="92"/>
      <c r="O48" s="92"/>
      <c r="P48" s="92"/>
      <c r="Q48" s="92"/>
      <c r="R48" s="92"/>
      <c r="S48" s="92"/>
      <c r="T48" s="92"/>
      <c r="U48" s="92"/>
      <c r="V48" s="92"/>
    </row>
    <row r="49" spans="1:22" ht="15">
      <c r="A49" s="21"/>
      <c r="B49" s="13"/>
      <c r="C49" s="9"/>
      <c r="D49" s="59"/>
      <c r="E49" s="60"/>
      <c r="F49" s="40"/>
      <c r="G49" s="53"/>
      <c r="H49" s="53"/>
      <c r="I49" s="53"/>
      <c r="J49" s="53"/>
      <c r="K49" s="50"/>
      <c r="L49" s="84"/>
      <c r="N49" s="92"/>
      <c r="O49" s="92"/>
      <c r="P49" s="93"/>
      <c r="Q49" s="94"/>
      <c r="R49" s="95"/>
      <c r="S49" s="96"/>
      <c r="T49" s="94"/>
      <c r="U49" s="94"/>
      <c r="V49" s="94"/>
    </row>
    <row r="50" spans="1:22" ht="15">
      <c r="A50" s="21"/>
      <c r="B50" s="13"/>
      <c r="C50" s="9"/>
      <c r="D50" s="57"/>
      <c r="E50" s="60"/>
      <c r="F50" s="40"/>
      <c r="G50" s="53"/>
      <c r="H50" s="53"/>
      <c r="I50" s="53"/>
      <c r="J50" s="53"/>
      <c r="K50" s="50"/>
      <c r="L50" s="84"/>
      <c r="N50" s="87"/>
      <c r="O50" s="87"/>
      <c r="P50" s="88"/>
      <c r="Q50" s="89"/>
      <c r="R50" s="90"/>
      <c r="S50" s="89"/>
      <c r="T50" s="89"/>
      <c r="U50" s="89"/>
      <c r="V50" s="89"/>
    </row>
    <row r="51" spans="1:22" ht="15">
      <c r="A51" s="22"/>
      <c r="B51" s="15"/>
      <c r="C51" s="6"/>
      <c r="D51" s="16" t="s">
        <v>28</v>
      </c>
      <c r="E51" s="7"/>
      <c r="F51" s="17">
        <f>SUM(F44:F49)</f>
        <v>590</v>
      </c>
      <c r="G51" s="17">
        <f>SUM(G44:G50)</f>
        <v>10.66</v>
      </c>
      <c r="H51" s="17">
        <f>SUM(H44:H50)</f>
        <v>19.475000000000001</v>
      </c>
      <c r="I51" s="137">
        <f>SUM(I44:I50)</f>
        <v>78.801000000000002</v>
      </c>
      <c r="J51" s="137">
        <f>SUM(J44:J50)</f>
        <v>569.09999999999991</v>
      </c>
      <c r="K51" s="138"/>
      <c r="L51" s="137">
        <f>SUM(L44:L50)</f>
        <v>64.02000000000001</v>
      </c>
    </row>
    <row r="52" spans="1:22" ht="15">
      <c r="A52" s="24">
        <f>A44</f>
        <v>1</v>
      </c>
      <c r="B52" s="11">
        <f>B44</f>
        <v>3</v>
      </c>
      <c r="C52" s="8" t="s">
        <v>23</v>
      </c>
      <c r="D52" s="101" t="s">
        <v>24</v>
      </c>
      <c r="E52" s="128" t="s">
        <v>62</v>
      </c>
      <c r="F52" s="78">
        <v>60</v>
      </c>
      <c r="G52" s="78">
        <v>3.65</v>
      </c>
      <c r="H52" s="78">
        <v>5.0199999999999996</v>
      </c>
      <c r="I52" s="78">
        <v>56.34</v>
      </c>
      <c r="J52" s="78">
        <v>0.86</v>
      </c>
      <c r="K52" s="78">
        <v>33</v>
      </c>
      <c r="L52" s="98">
        <v>5.25</v>
      </c>
    </row>
    <row r="53" spans="1:22" ht="15">
      <c r="A53" s="21"/>
      <c r="B53" s="13"/>
      <c r="C53" s="9"/>
      <c r="D53" s="82" t="s">
        <v>25</v>
      </c>
      <c r="E53" s="129" t="s">
        <v>63</v>
      </c>
      <c r="F53" s="69">
        <v>200</v>
      </c>
      <c r="G53" s="70">
        <v>14.6</v>
      </c>
      <c r="H53" s="70">
        <v>6.9</v>
      </c>
      <c r="I53" s="73">
        <v>38.450000000000003</v>
      </c>
      <c r="J53" s="70">
        <v>228.4</v>
      </c>
      <c r="K53" s="74">
        <v>102</v>
      </c>
      <c r="L53" s="72">
        <v>26</v>
      </c>
    </row>
    <row r="54" spans="1:22" ht="15">
      <c r="A54" s="21"/>
      <c r="B54" s="13"/>
      <c r="C54" s="9"/>
      <c r="D54" s="82" t="s">
        <v>26</v>
      </c>
      <c r="E54" s="128" t="s">
        <v>44</v>
      </c>
      <c r="F54" s="140">
        <v>260</v>
      </c>
      <c r="G54" s="78">
        <v>3.6</v>
      </c>
      <c r="H54" s="78">
        <v>7.7</v>
      </c>
      <c r="I54" s="78">
        <v>16.8</v>
      </c>
      <c r="J54" s="78">
        <v>156.6</v>
      </c>
      <c r="K54" s="78">
        <v>312</v>
      </c>
      <c r="L54" s="78">
        <v>47.24</v>
      </c>
    </row>
    <row r="55" spans="1:22" ht="15.75" thickBot="1">
      <c r="A55" s="21"/>
      <c r="B55" s="13"/>
      <c r="C55" s="9"/>
      <c r="D55" s="63" t="s">
        <v>39</v>
      </c>
      <c r="E55" s="141" t="s">
        <v>64</v>
      </c>
      <c r="F55" s="142">
        <v>200</v>
      </c>
      <c r="G55" s="139">
        <v>4.51</v>
      </c>
      <c r="H55" s="139">
        <v>1.1399999999999999</v>
      </c>
      <c r="I55" s="139">
        <v>7.71</v>
      </c>
      <c r="J55" s="139">
        <v>78.78</v>
      </c>
      <c r="K55" s="75">
        <v>377</v>
      </c>
      <c r="L55" s="67">
        <v>10.6</v>
      </c>
    </row>
    <row r="56" spans="1:22" ht="15.75" thickBot="1">
      <c r="A56" s="21"/>
      <c r="B56" s="13"/>
      <c r="C56" s="9"/>
      <c r="D56" s="82" t="s">
        <v>27</v>
      </c>
      <c r="E56" s="128" t="s">
        <v>54</v>
      </c>
      <c r="F56" s="78">
        <v>60</v>
      </c>
      <c r="G56" s="70">
        <v>6.32</v>
      </c>
      <c r="H56" s="70">
        <v>0.8</v>
      </c>
      <c r="I56" s="73">
        <v>38.64</v>
      </c>
      <c r="J56" s="70">
        <v>170.88</v>
      </c>
      <c r="K56" s="81">
        <v>1</v>
      </c>
      <c r="L56" s="72">
        <v>3.54</v>
      </c>
    </row>
    <row r="57" spans="1:22" ht="15">
      <c r="A57" s="21"/>
      <c r="B57" s="13"/>
      <c r="C57" s="9"/>
      <c r="D57" s="66" t="s">
        <v>22</v>
      </c>
      <c r="E57" s="125" t="s">
        <v>35</v>
      </c>
      <c r="F57" s="83">
        <v>90</v>
      </c>
      <c r="G57" s="98">
        <v>0.4</v>
      </c>
      <c r="H57" s="98">
        <v>0.4</v>
      </c>
      <c r="I57" s="98">
        <v>9.8000000000000007</v>
      </c>
      <c r="J57" s="98">
        <v>47</v>
      </c>
      <c r="K57" s="81">
        <v>338</v>
      </c>
      <c r="L57" s="68">
        <v>20.25</v>
      </c>
    </row>
    <row r="58" spans="1:22" ht="15">
      <c r="A58" s="21"/>
      <c r="B58" s="13"/>
      <c r="C58" s="9"/>
      <c r="D58" s="82"/>
      <c r="E58" s="126"/>
      <c r="F58" s="84"/>
      <c r="G58" s="84"/>
      <c r="H58" s="84"/>
      <c r="I58" s="84"/>
      <c r="J58" s="84"/>
      <c r="K58" s="85"/>
      <c r="L58" s="84"/>
    </row>
    <row r="59" spans="1:22" ht="15">
      <c r="A59" s="21"/>
      <c r="B59" s="13"/>
      <c r="C59" s="9"/>
      <c r="D59" s="81"/>
      <c r="E59" s="126"/>
      <c r="F59" s="84"/>
      <c r="G59" s="84"/>
      <c r="H59" s="84"/>
      <c r="I59" s="84"/>
      <c r="J59" s="84"/>
      <c r="K59" s="85"/>
      <c r="L59" s="84"/>
    </row>
    <row r="60" spans="1:22" ht="15">
      <c r="A60" s="21"/>
      <c r="B60" s="13"/>
      <c r="C60" s="9"/>
      <c r="D60" s="81"/>
      <c r="E60" s="126"/>
      <c r="F60" s="84"/>
      <c r="G60" s="84"/>
      <c r="H60" s="84"/>
      <c r="I60" s="84"/>
      <c r="J60" s="84"/>
      <c r="K60" s="85"/>
      <c r="L60" s="84"/>
      <c r="N60" s="91"/>
      <c r="O60" s="91"/>
      <c r="P60" s="91"/>
      <c r="Q60" s="91"/>
      <c r="R60" s="91"/>
      <c r="S60" s="91"/>
      <c r="T60" s="91"/>
      <c r="U60" s="91"/>
      <c r="V60" s="91"/>
    </row>
    <row r="61" spans="1:22" ht="15">
      <c r="A61" s="22"/>
      <c r="B61" s="15"/>
      <c r="C61" s="6"/>
      <c r="D61" s="16" t="s">
        <v>28</v>
      </c>
      <c r="E61" s="7"/>
      <c r="F61" s="17">
        <f>SUM(F52:F60)</f>
        <v>870</v>
      </c>
      <c r="G61" s="17">
        <f>SUM(G52:G60)</f>
        <v>33.08</v>
      </c>
      <c r="H61" s="17">
        <f>SUM(H52:H60)</f>
        <v>21.96</v>
      </c>
      <c r="I61" s="17">
        <f>SUM(I52:I60)</f>
        <v>167.74</v>
      </c>
      <c r="J61" s="17">
        <f>SUM(J52:J60)</f>
        <v>682.52</v>
      </c>
      <c r="K61" s="23"/>
      <c r="L61" s="17">
        <f>SUM(L52:L60)</f>
        <v>112.88000000000001</v>
      </c>
      <c r="N61" s="91"/>
      <c r="O61" s="91"/>
      <c r="P61" s="91"/>
      <c r="Q61" s="91"/>
      <c r="R61" s="91"/>
      <c r="S61" s="91"/>
      <c r="T61" s="91"/>
      <c r="U61" s="91"/>
      <c r="V61" s="91"/>
    </row>
    <row r="62" spans="1:22" ht="15.75" customHeight="1" thickBot="1">
      <c r="A62" s="27">
        <f>A44</f>
        <v>1</v>
      </c>
      <c r="B62" s="28">
        <f>B44</f>
        <v>3</v>
      </c>
      <c r="C62" s="219" t="s">
        <v>4</v>
      </c>
      <c r="D62" s="220"/>
      <c r="E62" s="29"/>
      <c r="F62" s="30">
        <f>F51+F61</f>
        <v>1460</v>
      </c>
      <c r="G62" s="30">
        <f>G51+G61</f>
        <v>43.739999999999995</v>
      </c>
      <c r="H62" s="30">
        <f>H51+H61</f>
        <v>41.435000000000002</v>
      </c>
      <c r="I62" s="30">
        <f>I51+I61</f>
        <v>246.541</v>
      </c>
      <c r="J62" s="30">
        <f>J51+J61</f>
        <v>1251.6199999999999</v>
      </c>
      <c r="K62" s="30"/>
      <c r="L62" s="30">
        <f>L51+L61</f>
        <v>176.90000000000003</v>
      </c>
      <c r="N62" s="91"/>
      <c r="O62" s="91"/>
      <c r="P62" s="102"/>
      <c r="Q62" s="102"/>
      <c r="R62" s="102"/>
      <c r="S62" s="102"/>
      <c r="T62" s="91"/>
      <c r="U62" s="91"/>
      <c r="V62" s="91"/>
    </row>
    <row r="63" spans="1:22" ht="15">
      <c r="A63" s="18">
        <v>1</v>
      </c>
      <c r="B63" s="19">
        <v>4</v>
      </c>
      <c r="C63" s="20" t="s">
        <v>19</v>
      </c>
      <c r="D63" s="82" t="s">
        <v>21</v>
      </c>
      <c r="E63" s="128" t="s">
        <v>50</v>
      </c>
      <c r="F63" s="78">
        <v>50</v>
      </c>
      <c r="G63" s="70">
        <v>6.32</v>
      </c>
      <c r="H63" s="70">
        <v>0.8</v>
      </c>
      <c r="I63" s="73">
        <v>38.64</v>
      </c>
      <c r="J63" s="70">
        <v>170.88</v>
      </c>
      <c r="K63" s="98">
        <v>1</v>
      </c>
      <c r="L63" s="72">
        <v>2.95</v>
      </c>
      <c r="N63" s="91"/>
      <c r="O63" s="91"/>
      <c r="P63" s="91"/>
      <c r="Q63" s="91"/>
      <c r="R63" s="91"/>
      <c r="S63" s="91"/>
      <c r="T63" s="91"/>
      <c r="U63" s="91"/>
      <c r="V63" s="91"/>
    </row>
    <row r="64" spans="1:22" ht="15.75" thickBot="1">
      <c r="A64" s="21"/>
      <c r="B64" s="13"/>
      <c r="C64" s="9"/>
      <c r="D64" s="82" t="s">
        <v>20</v>
      </c>
      <c r="E64" s="129" t="s">
        <v>43</v>
      </c>
      <c r="F64" s="75">
        <v>200</v>
      </c>
      <c r="G64" s="75">
        <v>5.75</v>
      </c>
      <c r="H64" s="75">
        <v>5.21</v>
      </c>
      <c r="I64" s="75">
        <v>21.5</v>
      </c>
      <c r="J64" s="75">
        <v>169.9</v>
      </c>
      <c r="K64" s="75">
        <v>93</v>
      </c>
      <c r="L64" s="132">
        <v>20.04</v>
      </c>
      <c r="N64" s="91"/>
      <c r="O64" s="91"/>
      <c r="P64" s="91"/>
      <c r="Q64" s="91"/>
      <c r="R64" s="91"/>
      <c r="S64" s="91"/>
      <c r="T64" s="91"/>
      <c r="U64" s="91"/>
      <c r="V64" s="91"/>
    </row>
    <row r="65" spans="1:23" ht="15">
      <c r="A65" s="21"/>
      <c r="B65" s="13"/>
      <c r="C65" s="9"/>
      <c r="D65" s="66" t="s">
        <v>22</v>
      </c>
      <c r="E65" s="143" t="s">
        <v>65</v>
      </c>
      <c r="F65" s="69">
        <v>100</v>
      </c>
      <c r="G65" s="144">
        <v>0.4</v>
      </c>
      <c r="H65" s="144">
        <v>9.8000000000000007</v>
      </c>
      <c r="I65" s="144">
        <v>47</v>
      </c>
      <c r="J65" s="144">
        <v>0.4</v>
      </c>
      <c r="K65" s="144">
        <v>338</v>
      </c>
      <c r="L65" s="72">
        <v>22.5</v>
      </c>
      <c r="N65" s="91"/>
      <c r="O65" s="91"/>
      <c r="P65" s="91"/>
      <c r="Q65" s="91"/>
      <c r="R65" s="91"/>
      <c r="S65" s="91"/>
      <c r="T65" s="91"/>
      <c r="U65" s="91"/>
      <c r="V65" s="91"/>
    </row>
    <row r="66" spans="1:23" ht="15">
      <c r="A66" s="21"/>
      <c r="B66" s="13"/>
      <c r="C66" s="9"/>
      <c r="D66" s="133" t="s">
        <v>39</v>
      </c>
      <c r="E66" s="141" t="s">
        <v>36</v>
      </c>
      <c r="F66" s="135">
        <v>200</v>
      </c>
      <c r="G66" s="139">
        <v>4.51</v>
      </c>
      <c r="H66" s="139">
        <v>1.1399999999999999</v>
      </c>
      <c r="I66" s="139">
        <v>7.71</v>
      </c>
      <c r="J66" s="139">
        <v>78.78</v>
      </c>
      <c r="K66" s="75">
        <v>377</v>
      </c>
      <c r="L66" s="68">
        <v>2.93</v>
      </c>
      <c r="N66" s="91"/>
      <c r="O66" s="91"/>
      <c r="P66" s="91"/>
      <c r="Q66" s="91"/>
      <c r="R66" s="91"/>
      <c r="S66" s="91"/>
      <c r="T66" s="91"/>
      <c r="U66" s="91"/>
      <c r="V66" s="91"/>
    </row>
    <row r="67" spans="1:23" ht="15">
      <c r="A67" s="21"/>
      <c r="B67" s="13"/>
      <c r="C67" s="9"/>
      <c r="D67" s="57"/>
      <c r="E67" s="58"/>
      <c r="F67" s="46"/>
      <c r="G67" s="54"/>
      <c r="H67" s="54"/>
      <c r="I67" s="55"/>
      <c r="J67" s="54"/>
      <c r="K67" s="56"/>
      <c r="L67" s="84"/>
      <c r="N67" s="92"/>
      <c r="O67" s="92"/>
      <c r="P67" s="92"/>
      <c r="Q67" s="92"/>
      <c r="R67" s="92"/>
      <c r="S67" s="92"/>
      <c r="T67" s="92"/>
      <c r="U67" s="92"/>
      <c r="V67" s="92"/>
    </row>
    <row r="68" spans="1:23" ht="15.75" thickBot="1">
      <c r="A68" s="21"/>
      <c r="B68" s="13"/>
      <c r="C68" s="9"/>
      <c r="D68" s="61"/>
      <c r="E68" s="62"/>
      <c r="F68" s="46"/>
      <c r="G68" s="54"/>
      <c r="H68" s="54"/>
      <c r="I68" s="55"/>
      <c r="J68" s="54"/>
      <c r="K68" s="56"/>
      <c r="L68" s="84"/>
      <c r="N68" s="92"/>
      <c r="O68" s="92"/>
      <c r="P68" s="93"/>
      <c r="Q68" s="94"/>
      <c r="R68" s="95"/>
      <c r="S68" s="96"/>
      <c r="T68" s="94"/>
      <c r="U68" s="94"/>
      <c r="V68" s="94"/>
    </row>
    <row r="69" spans="1:23" ht="15">
      <c r="A69" s="21"/>
      <c r="B69" s="13"/>
      <c r="C69" s="9"/>
      <c r="D69" s="81"/>
      <c r="E69" s="145"/>
      <c r="F69" s="146"/>
      <c r="G69" s="84"/>
      <c r="H69" s="84"/>
      <c r="I69" s="84"/>
      <c r="J69" s="84"/>
      <c r="K69" s="85"/>
      <c r="L69" s="84"/>
      <c r="N69" s="87"/>
      <c r="O69" s="87"/>
      <c r="P69" s="88"/>
      <c r="Q69" s="89"/>
      <c r="R69" s="90"/>
      <c r="S69" s="89"/>
      <c r="T69" s="89"/>
      <c r="U69" s="89"/>
      <c r="V69" s="89"/>
    </row>
    <row r="70" spans="1:23" ht="15">
      <c r="A70" s="22"/>
      <c r="B70" s="15"/>
      <c r="C70" s="6"/>
      <c r="D70" s="147" t="s">
        <v>28</v>
      </c>
      <c r="E70" s="148"/>
      <c r="F70" s="137">
        <f>SUM(F63:F68)</f>
        <v>550</v>
      </c>
      <c r="G70" s="137">
        <f>SUM(G63:G69)</f>
        <v>16.98</v>
      </c>
      <c r="H70" s="137">
        <f>SUM(H63:H69)</f>
        <v>16.95</v>
      </c>
      <c r="I70" s="137">
        <f>SUM(I63:I69)</f>
        <v>114.85</v>
      </c>
      <c r="J70" s="137">
        <f>SUM(J63:J68)</f>
        <v>419.95999999999992</v>
      </c>
      <c r="K70" s="138"/>
      <c r="L70" s="137">
        <f>SUM(L63:L69)</f>
        <v>48.419999999999995</v>
      </c>
      <c r="N70" s="91"/>
      <c r="O70" s="91"/>
      <c r="P70" s="91"/>
      <c r="Q70" s="91"/>
      <c r="R70" s="91"/>
      <c r="S70" s="91"/>
      <c r="T70" s="91"/>
      <c r="U70" s="91"/>
      <c r="V70" s="91"/>
    </row>
    <row r="71" spans="1:23" ht="15">
      <c r="A71" s="24">
        <f>A63</f>
        <v>1</v>
      </c>
      <c r="B71" s="11">
        <f>B63</f>
        <v>4</v>
      </c>
      <c r="C71" s="8" t="s">
        <v>23</v>
      </c>
      <c r="D71" s="101" t="s">
        <v>24</v>
      </c>
      <c r="E71" s="149" t="s">
        <v>66</v>
      </c>
      <c r="F71" s="150">
        <v>60</v>
      </c>
      <c r="G71" s="150">
        <v>0.86</v>
      </c>
      <c r="H71" s="150">
        <v>3.65</v>
      </c>
      <c r="I71" s="150">
        <v>5.0199999999999996</v>
      </c>
      <c r="J71" s="150">
        <v>56.34</v>
      </c>
      <c r="K71" s="151">
        <v>33</v>
      </c>
      <c r="L71" s="152">
        <v>5.59</v>
      </c>
    </row>
    <row r="72" spans="1:23" ht="15">
      <c r="A72" s="21"/>
      <c r="B72" s="13"/>
      <c r="C72" s="9"/>
      <c r="D72" s="82" t="s">
        <v>25</v>
      </c>
      <c r="E72" s="150" t="s">
        <v>67</v>
      </c>
      <c r="F72" s="153">
        <v>200</v>
      </c>
      <c r="G72" s="150">
        <v>32.39</v>
      </c>
      <c r="H72" s="150">
        <v>12.5</v>
      </c>
      <c r="I72" s="150">
        <v>28.3</v>
      </c>
      <c r="J72" s="150">
        <v>245.3</v>
      </c>
      <c r="K72" s="150">
        <v>98</v>
      </c>
      <c r="L72" s="154">
        <v>22.79</v>
      </c>
    </row>
    <row r="73" spans="1:23" ht="15">
      <c r="A73" s="21"/>
      <c r="B73" s="13"/>
      <c r="C73" s="9"/>
      <c r="D73" s="82" t="s">
        <v>26</v>
      </c>
      <c r="E73" s="151" t="s">
        <v>68</v>
      </c>
      <c r="F73" s="155">
        <v>200</v>
      </c>
      <c r="G73" s="151">
        <v>2.34</v>
      </c>
      <c r="H73" s="151">
        <v>16.71</v>
      </c>
      <c r="I73" s="151">
        <v>3.79</v>
      </c>
      <c r="J73" s="151">
        <v>174.02</v>
      </c>
      <c r="K73" s="151">
        <v>312</v>
      </c>
      <c r="L73" s="150">
        <v>25.9</v>
      </c>
    </row>
    <row r="74" spans="1:23" ht="15">
      <c r="A74" s="21"/>
      <c r="B74" s="13"/>
      <c r="C74" s="9"/>
      <c r="D74" s="82" t="s">
        <v>26</v>
      </c>
      <c r="E74" s="151" t="s">
        <v>69</v>
      </c>
      <c r="F74" s="152">
        <v>60</v>
      </c>
      <c r="G74" s="151">
        <v>19.37</v>
      </c>
      <c r="H74" s="151">
        <v>1.2</v>
      </c>
      <c r="I74" s="151">
        <v>0.78</v>
      </c>
      <c r="J74" s="151">
        <v>91.67</v>
      </c>
      <c r="K74" s="151">
        <v>42</v>
      </c>
      <c r="L74" s="152">
        <v>19.37</v>
      </c>
    </row>
    <row r="75" spans="1:23" ht="15.75" thickBot="1">
      <c r="A75" s="21"/>
      <c r="B75" s="13"/>
      <c r="C75" s="9"/>
      <c r="D75" s="63" t="s">
        <v>39</v>
      </c>
      <c r="E75" s="156" t="s">
        <v>37</v>
      </c>
      <c r="F75" s="157">
        <v>200</v>
      </c>
      <c r="G75" s="158">
        <v>1.36</v>
      </c>
      <c r="H75" s="158"/>
      <c r="I75" s="158">
        <v>29.02</v>
      </c>
      <c r="J75" s="158">
        <v>116.19</v>
      </c>
      <c r="K75" s="151">
        <v>474</v>
      </c>
      <c r="L75" s="159">
        <v>3.45</v>
      </c>
    </row>
    <row r="76" spans="1:23" ht="15">
      <c r="A76" s="21"/>
      <c r="B76" s="13"/>
      <c r="C76" s="9"/>
      <c r="D76" s="82" t="s">
        <v>27</v>
      </c>
      <c r="E76" s="150" t="s">
        <v>54</v>
      </c>
      <c r="F76" s="150">
        <v>60</v>
      </c>
      <c r="G76" s="160">
        <v>6.32</v>
      </c>
      <c r="H76" s="160">
        <v>0.8</v>
      </c>
      <c r="I76" s="161">
        <v>38.64</v>
      </c>
      <c r="J76" s="160">
        <v>170.88</v>
      </c>
      <c r="K76" s="162">
        <v>1</v>
      </c>
      <c r="L76" s="154">
        <v>3.54</v>
      </c>
    </row>
    <row r="77" spans="1:23" ht="15.75" thickBot="1">
      <c r="A77" s="21"/>
      <c r="B77" s="13"/>
      <c r="C77" s="9"/>
      <c r="D77" s="101" t="s">
        <v>38</v>
      </c>
      <c r="E77" s="163" t="s">
        <v>51</v>
      </c>
      <c r="F77" s="164">
        <v>80</v>
      </c>
      <c r="G77" s="165"/>
      <c r="H77" s="165"/>
      <c r="I77" s="165"/>
      <c r="J77" s="165"/>
      <c r="K77" s="162"/>
      <c r="L77" s="166">
        <v>27.31</v>
      </c>
      <c r="N77" s="91"/>
      <c r="O77" s="91"/>
      <c r="P77" s="91"/>
      <c r="Q77" s="91"/>
      <c r="R77" s="91"/>
      <c r="S77" s="91"/>
      <c r="T77" s="91"/>
      <c r="U77" s="91"/>
      <c r="V77" s="91"/>
      <c r="W77" s="91"/>
    </row>
    <row r="78" spans="1:23" ht="15">
      <c r="A78" s="21"/>
      <c r="B78" s="13"/>
      <c r="C78" s="9"/>
      <c r="D78" s="66" t="s">
        <v>22</v>
      </c>
      <c r="E78" s="125" t="s">
        <v>35</v>
      </c>
      <c r="F78" s="167">
        <v>90</v>
      </c>
      <c r="G78" s="168">
        <v>0.4</v>
      </c>
      <c r="H78" s="168">
        <v>0.4</v>
      </c>
      <c r="I78" s="168">
        <v>9.8000000000000007</v>
      </c>
      <c r="J78" s="168">
        <v>47</v>
      </c>
      <c r="K78" s="81">
        <v>338</v>
      </c>
      <c r="L78" s="166">
        <v>20.53</v>
      </c>
      <c r="N78" s="91"/>
      <c r="O78" s="91"/>
      <c r="P78" s="91"/>
      <c r="Q78" s="91"/>
      <c r="R78" s="91"/>
      <c r="S78" s="91"/>
      <c r="T78" s="91"/>
      <c r="U78" s="91"/>
      <c r="V78" s="91"/>
      <c r="W78" s="91"/>
    </row>
    <row r="79" spans="1:23" ht="15">
      <c r="A79" s="21"/>
      <c r="B79" s="13"/>
      <c r="C79" s="9"/>
      <c r="D79" s="81"/>
      <c r="E79" s="126"/>
      <c r="F79" s="84"/>
      <c r="G79" s="84"/>
      <c r="H79" s="84"/>
      <c r="I79" s="84"/>
      <c r="J79" s="84"/>
      <c r="K79" s="85"/>
      <c r="L79" s="84"/>
      <c r="N79" s="91"/>
      <c r="O79" s="91"/>
      <c r="P79" s="91"/>
      <c r="Q79" s="91"/>
      <c r="R79" s="91"/>
      <c r="S79" s="91"/>
      <c r="T79" s="91"/>
      <c r="U79" s="91"/>
      <c r="V79" s="91"/>
      <c r="W79" s="91"/>
    </row>
    <row r="80" spans="1:23" ht="15">
      <c r="A80" s="22"/>
      <c r="B80" s="15"/>
      <c r="C80" s="6"/>
      <c r="D80" s="16" t="s">
        <v>28</v>
      </c>
      <c r="E80" s="7"/>
      <c r="F80" s="17">
        <f>SUM(F71:F79)</f>
        <v>950</v>
      </c>
      <c r="G80" s="17">
        <f>SUM(G71:G79)</f>
        <v>63.040000000000006</v>
      </c>
      <c r="H80" s="17">
        <f>SUM(H71:H79)</f>
        <v>35.26</v>
      </c>
      <c r="I80" s="17">
        <f>SUM(I71:I79)</f>
        <v>115.35</v>
      </c>
      <c r="J80" s="17">
        <f>SUM(J71:J79)</f>
        <v>901.4</v>
      </c>
      <c r="K80" s="23"/>
      <c r="L80" s="17">
        <f>SUM(L71:L79)</f>
        <v>128.48000000000002</v>
      </c>
      <c r="N80" s="91"/>
      <c r="O80" s="91"/>
      <c r="P80" s="91"/>
      <c r="Q80" s="91"/>
      <c r="R80" s="91"/>
      <c r="S80" s="91"/>
      <c r="T80" s="91"/>
      <c r="U80" s="91"/>
      <c r="V80" s="91"/>
      <c r="W80" s="91"/>
    </row>
    <row r="81" spans="1:23" ht="15.75" customHeight="1" thickBot="1">
      <c r="A81" s="27">
        <f>A63</f>
        <v>1</v>
      </c>
      <c r="B81" s="28">
        <f>B63</f>
        <v>4</v>
      </c>
      <c r="C81" s="219" t="s">
        <v>4</v>
      </c>
      <c r="D81" s="220"/>
      <c r="E81" s="29"/>
      <c r="F81" s="30">
        <f>F70+F80</f>
        <v>1500</v>
      </c>
      <c r="G81" s="30">
        <f>G70+G80</f>
        <v>80.02000000000001</v>
      </c>
      <c r="H81" s="30">
        <f>H70+H80</f>
        <v>52.209999999999994</v>
      </c>
      <c r="I81" s="30">
        <f>I70+I80</f>
        <v>230.2</v>
      </c>
      <c r="J81" s="30">
        <f>J70+J80</f>
        <v>1321.36</v>
      </c>
      <c r="K81" s="30"/>
      <c r="L81" s="30">
        <f>L70+L80</f>
        <v>176.9</v>
      </c>
      <c r="N81" s="91"/>
      <c r="O81" s="91"/>
      <c r="P81" s="102"/>
      <c r="Q81" s="102"/>
      <c r="R81" s="102"/>
      <c r="S81" s="102"/>
      <c r="T81" s="91"/>
      <c r="U81" s="91"/>
      <c r="V81" s="91"/>
      <c r="W81" s="91"/>
    </row>
    <row r="82" spans="1:23" ht="15">
      <c r="A82" s="18">
        <v>1</v>
      </c>
      <c r="B82" s="19">
        <v>5</v>
      </c>
      <c r="C82" s="20" t="s">
        <v>19</v>
      </c>
      <c r="D82" s="82" t="s">
        <v>21</v>
      </c>
      <c r="E82" s="128" t="s">
        <v>70</v>
      </c>
      <c r="F82" s="169">
        <v>60</v>
      </c>
      <c r="G82" s="70">
        <v>11.63</v>
      </c>
      <c r="H82" s="70">
        <v>24.74</v>
      </c>
      <c r="I82" s="73">
        <v>26.76</v>
      </c>
      <c r="J82" s="70">
        <v>381.17</v>
      </c>
      <c r="K82" s="168">
        <v>43</v>
      </c>
      <c r="L82" s="170">
        <v>38.97</v>
      </c>
      <c r="N82" s="91"/>
      <c r="O82" s="91"/>
      <c r="P82" s="91"/>
      <c r="Q82" s="91"/>
      <c r="R82" s="91"/>
      <c r="S82" s="91"/>
      <c r="T82" s="91"/>
      <c r="U82" s="91"/>
      <c r="V82" s="91"/>
      <c r="W82" s="91"/>
    </row>
    <row r="83" spans="1:23" ht="15">
      <c r="A83" s="21"/>
      <c r="B83" s="13"/>
      <c r="C83" s="9"/>
      <c r="D83" s="82" t="s">
        <v>20</v>
      </c>
      <c r="E83" s="129" t="s">
        <v>71</v>
      </c>
      <c r="F83" s="69">
        <v>200</v>
      </c>
      <c r="G83" s="70">
        <v>5.8</v>
      </c>
      <c r="H83" s="70">
        <v>5.48</v>
      </c>
      <c r="I83" s="73">
        <v>18.57</v>
      </c>
      <c r="J83" s="70">
        <v>158.63999999999999</v>
      </c>
      <c r="K83" s="171">
        <v>390</v>
      </c>
      <c r="L83" s="72">
        <v>20.04</v>
      </c>
      <c r="N83" s="91"/>
      <c r="O83" s="91"/>
      <c r="P83" s="91"/>
      <c r="Q83" s="91"/>
      <c r="R83" s="91"/>
      <c r="S83" s="91"/>
      <c r="T83" s="91"/>
      <c r="U83" s="91"/>
      <c r="V83" s="91"/>
      <c r="W83" s="91"/>
    </row>
    <row r="84" spans="1:23" ht="15.75" thickBot="1">
      <c r="A84" s="21"/>
      <c r="B84" s="13"/>
      <c r="C84" s="9"/>
      <c r="D84" s="82"/>
      <c r="E84" s="129"/>
      <c r="F84" s="69"/>
      <c r="G84" s="70"/>
      <c r="H84" s="70"/>
      <c r="I84" s="73"/>
      <c r="J84" s="70"/>
      <c r="K84" s="171"/>
      <c r="L84" s="72"/>
      <c r="N84" s="91"/>
      <c r="O84" s="91"/>
      <c r="P84" s="91"/>
      <c r="Q84" s="91"/>
      <c r="R84" s="91"/>
      <c r="S84" s="91"/>
      <c r="T84" s="91"/>
      <c r="U84" s="91"/>
      <c r="V84" s="91"/>
      <c r="W84" s="91"/>
    </row>
    <row r="85" spans="1:23" ht="15">
      <c r="A85" s="21"/>
      <c r="B85" s="13"/>
      <c r="C85" s="9"/>
      <c r="D85" s="66"/>
      <c r="E85" s="143"/>
      <c r="F85" s="69"/>
      <c r="G85" s="144"/>
      <c r="H85" s="144"/>
      <c r="I85" s="144"/>
      <c r="J85" s="144"/>
      <c r="K85" s="172"/>
      <c r="L85" s="72"/>
      <c r="N85" s="91"/>
      <c r="O85" s="91"/>
      <c r="P85" s="91"/>
      <c r="Q85" s="91"/>
      <c r="R85" s="91"/>
      <c r="S85" s="91"/>
      <c r="T85" s="91"/>
      <c r="U85" s="91"/>
      <c r="V85" s="91"/>
      <c r="W85" s="91"/>
    </row>
    <row r="86" spans="1:23" ht="15">
      <c r="A86" s="21"/>
      <c r="B86" s="13"/>
      <c r="C86" s="9"/>
      <c r="D86" s="133" t="s">
        <v>39</v>
      </c>
      <c r="E86" s="143" t="s">
        <v>72</v>
      </c>
      <c r="F86" s="69">
        <v>200</v>
      </c>
      <c r="G86" s="144">
        <v>3.512</v>
      </c>
      <c r="H86" s="144">
        <v>3.72</v>
      </c>
      <c r="I86" s="144">
        <v>25.49</v>
      </c>
      <c r="J86" s="144">
        <v>145.19999999999999</v>
      </c>
      <c r="K86" s="172">
        <v>959</v>
      </c>
      <c r="L86" s="72">
        <v>2.93</v>
      </c>
      <c r="N86" s="91"/>
      <c r="O86" s="91"/>
      <c r="P86" s="91"/>
      <c r="Q86" s="91"/>
      <c r="R86" s="91"/>
      <c r="S86" s="91"/>
      <c r="T86" s="91"/>
      <c r="U86" s="91"/>
      <c r="V86" s="91"/>
      <c r="W86" s="91"/>
    </row>
    <row r="87" spans="1:23" ht="15">
      <c r="A87" s="21"/>
      <c r="B87" s="13"/>
      <c r="C87" s="9"/>
      <c r="D87" s="101"/>
      <c r="E87" s="173"/>
      <c r="F87" s="40"/>
      <c r="G87" s="53"/>
      <c r="H87" s="53"/>
      <c r="I87" s="53"/>
      <c r="J87" s="53"/>
      <c r="K87" s="50"/>
      <c r="L87" s="84"/>
      <c r="N87" s="91"/>
      <c r="O87" s="87"/>
      <c r="P87" s="91"/>
      <c r="Q87" s="108"/>
      <c r="R87" s="90"/>
      <c r="S87" s="104"/>
      <c r="T87" s="104"/>
      <c r="U87" s="104"/>
      <c r="V87" s="104"/>
      <c r="W87" s="91"/>
    </row>
    <row r="88" spans="1:23" ht="15">
      <c r="A88" s="21"/>
      <c r="B88" s="13"/>
      <c r="C88" s="9"/>
      <c r="D88" s="174"/>
      <c r="E88" s="175"/>
      <c r="F88" s="175"/>
      <c r="G88" s="175"/>
      <c r="H88" s="175"/>
      <c r="I88" s="175"/>
      <c r="J88" s="175"/>
      <c r="K88" s="175"/>
      <c r="L88" s="175"/>
      <c r="N88" s="92"/>
      <c r="O88" s="92"/>
      <c r="P88" s="93"/>
      <c r="Q88" s="94"/>
      <c r="R88" s="95"/>
      <c r="S88" s="96"/>
      <c r="T88" s="94"/>
      <c r="U88" s="94"/>
      <c r="V88" s="94"/>
      <c r="W88" s="91"/>
    </row>
    <row r="89" spans="1:23" ht="15">
      <c r="A89" s="22"/>
      <c r="B89" s="15"/>
      <c r="C89" s="6"/>
      <c r="D89" s="147" t="s">
        <v>28</v>
      </c>
      <c r="E89" s="148"/>
      <c r="F89" s="137">
        <f>SUM(F82:F87)</f>
        <v>460</v>
      </c>
      <c r="G89" s="137">
        <f>SUM(G82:G87)</f>
        <v>20.942</v>
      </c>
      <c r="H89" s="137">
        <f>SUM(H82:H87)</f>
        <v>33.94</v>
      </c>
      <c r="I89" s="137">
        <f>SUM(I82:I87)</f>
        <v>70.819999999999993</v>
      </c>
      <c r="J89" s="137">
        <f>SUM(J82:J87)</f>
        <v>685.01</v>
      </c>
      <c r="K89" s="138"/>
      <c r="L89" s="137">
        <f>SUM(L82:L87)</f>
        <v>61.94</v>
      </c>
      <c r="N89" s="87"/>
      <c r="O89" s="87"/>
      <c r="P89" s="88"/>
      <c r="Q89" s="89"/>
      <c r="R89" s="90"/>
      <c r="S89" s="89"/>
      <c r="T89" s="89"/>
      <c r="U89" s="89"/>
      <c r="V89" s="89"/>
      <c r="W89" s="91"/>
    </row>
    <row r="90" spans="1:23" ht="15">
      <c r="A90" s="24">
        <f>A82</f>
        <v>1</v>
      </c>
      <c r="B90" s="11">
        <f>B82</f>
        <v>5</v>
      </c>
      <c r="C90" s="8" t="s">
        <v>23</v>
      </c>
      <c r="D90" s="101" t="s">
        <v>24</v>
      </c>
      <c r="E90" s="176" t="s">
        <v>52</v>
      </c>
      <c r="F90" s="78">
        <v>60</v>
      </c>
      <c r="G90" s="78">
        <v>6.24</v>
      </c>
      <c r="H90" s="78">
        <v>8.1</v>
      </c>
      <c r="I90" s="78">
        <v>34.31</v>
      </c>
      <c r="J90" s="78">
        <v>234</v>
      </c>
      <c r="K90" s="177">
        <v>56</v>
      </c>
      <c r="L90" s="98">
        <v>16.8</v>
      </c>
      <c r="N90" s="91"/>
      <c r="O90" s="91"/>
      <c r="P90" s="91"/>
      <c r="Q90" s="91"/>
      <c r="R90" s="91"/>
      <c r="S90" s="91"/>
      <c r="T90" s="91"/>
      <c r="U90" s="91"/>
      <c r="V90" s="91"/>
      <c r="W90" s="91"/>
    </row>
    <row r="91" spans="1:23" ht="15">
      <c r="A91" s="21"/>
      <c r="B91" s="13"/>
      <c r="C91" s="9"/>
      <c r="D91" s="82" t="s">
        <v>25</v>
      </c>
      <c r="E91" s="176" t="s">
        <v>73</v>
      </c>
      <c r="F91" s="178">
        <v>200</v>
      </c>
      <c r="G91" s="169">
        <v>3.35</v>
      </c>
      <c r="H91" s="169">
        <v>1.1000000000000001</v>
      </c>
      <c r="I91" s="169">
        <v>4.78</v>
      </c>
      <c r="J91" s="169">
        <v>42.26</v>
      </c>
      <c r="K91" s="179">
        <v>530</v>
      </c>
      <c r="L91" s="170">
        <v>19.04</v>
      </c>
    </row>
    <row r="92" spans="1:23" ht="15">
      <c r="A92" s="21"/>
      <c r="B92" s="13"/>
      <c r="C92" s="9"/>
      <c r="D92" s="82" t="s">
        <v>26</v>
      </c>
      <c r="E92" s="141" t="s">
        <v>74</v>
      </c>
      <c r="F92" s="180">
        <v>200</v>
      </c>
      <c r="G92" s="180">
        <v>8.77</v>
      </c>
      <c r="H92" s="180">
        <v>9.35</v>
      </c>
      <c r="I92" s="180">
        <v>57.93</v>
      </c>
      <c r="J92" s="180">
        <v>336.51</v>
      </c>
      <c r="K92" s="181">
        <v>309</v>
      </c>
      <c r="L92" s="180">
        <v>16.600000000000001</v>
      </c>
    </row>
    <row r="93" spans="1:23" ht="15">
      <c r="A93" s="21"/>
      <c r="B93" s="13"/>
      <c r="C93" s="9"/>
      <c r="D93" s="82" t="s">
        <v>26</v>
      </c>
      <c r="E93" s="141" t="s">
        <v>75</v>
      </c>
      <c r="F93" s="178">
        <v>60</v>
      </c>
      <c r="G93" s="180">
        <v>12.44</v>
      </c>
      <c r="H93" s="180">
        <v>9.24</v>
      </c>
      <c r="I93" s="180">
        <v>12.56</v>
      </c>
      <c r="J93" s="180">
        <v>183</v>
      </c>
      <c r="K93" s="181">
        <v>608</v>
      </c>
      <c r="L93" s="169">
        <v>25.5</v>
      </c>
    </row>
    <row r="94" spans="1:23" ht="15.75" thickBot="1">
      <c r="A94" s="21"/>
      <c r="B94" s="13"/>
      <c r="C94" s="9"/>
      <c r="D94" s="63" t="s">
        <v>39</v>
      </c>
      <c r="E94" s="141" t="s">
        <v>45</v>
      </c>
      <c r="F94" s="182">
        <v>200</v>
      </c>
      <c r="G94" s="183">
        <v>0.04</v>
      </c>
      <c r="H94" s="183">
        <v>0</v>
      </c>
      <c r="I94" s="183">
        <v>24.76</v>
      </c>
      <c r="J94" s="183">
        <v>94.2</v>
      </c>
      <c r="K94" s="181">
        <v>349</v>
      </c>
      <c r="L94" s="184">
        <v>3.48</v>
      </c>
    </row>
    <row r="95" spans="1:23" ht="15">
      <c r="A95" s="21"/>
      <c r="B95" s="13"/>
      <c r="C95" s="9"/>
      <c r="D95" s="82" t="s">
        <v>27</v>
      </c>
      <c r="E95" s="128" t="s">
        <v>54</v>
      </c>
      <c r="F95" s="78">
        <v>60</v>
      </c>
      <c r="G95" s="70">
        <v>6.32</v>
      </c>
      <c r="H95" s="70">
        <v>0.8</v>
      </c>
      <c r="I95" s="73">
        <v>38.64</v>
      </c>
      <c r="J95" s="70">
        <v>170.88</v>
      </c>
      <c r="K95" s="81">
        <v>1</v>
      </c>
      <c r="L95" s="72">
        <v>3.54</v>
      </c>
      <c r="N95" s="91"/>
      <c r="O95" s="91"/>
      <c r="P95" s="91"/>
      <c r="Q95" s="91"/>
      <c r="R95" s="91"/>
      <c r="S95" s="91"/>
      <c r="T95" s="91"/>
      <c r="U95" s="91"/>
      <c r="V95" s="91"/>
    </row>
    <row r="96" spans="1:23" ht="15.75" thickBot="1">
      <c r="A96" s="21"/>
      <c r="B96" s="13"/>
      <c r="C96" s="9"/>
      <c r="D96" s="101" t="s">
        <v>38</v>
      </c>
      <c r="E96" s="173" t="s">
        <v>51</v>
      </c>
      <c r="F96" s="118">
        <v>86</v>
      </c>
      <c r="G96" s="84"/>
      <c r="H96" s="84"/>
      <c r="I96" s="84"/>
      <c r="J96" s="84"/>
      <c r="K96" s="85"/>
      <c r="L96" s="84">
        <v>30</v>
      </c>
      <c r="N96" s="91"/>
      <c r="O96" s="87"/>
      <c r="P96" s="91"/>
      <c r="Q96" s="91"/>
      <c r="R96" s="90"/>
      <c r="S96" s="104"/>
      <c r="T96" s="104"/>
      <c r="U96" s="104"/>
      <c r="V96" s="104"/>
    </row>
    <row r="97" spans="1:22" ht="15">
      <c r="A97" s="21"/>
      <c r="B97" s="13"/>
      <c r="C97" s="9"/>
      <c r="D97" s="66"/>
      <c r="E97" s="126"/>
      <c r="F97" s="84"/>
      <c r="G97" s="84"/>
      <c r="H97" s="84"/>
      <c r="I97" s="84"/>
      <c r="J97" s="84"/>
      <c r="K97" s="85"/>
      <c r="L97" s="84"/>
      <c r="N97" s="91"/>
      <c r="O97" s="87"/>
      <c r="P97" s="88"/>
      <c r="Q97" s="89"/>
      <c r="R97" s="90"/>
      <c r="S97" s="102"/>
      <c r="T97" s="102"/>
      <c r="U97" s="102"/>
      <c r="V97" s="102"/>
    </row>
    <row r="98" spans="1:22" ht="15">
      <c r="A98" s="21"/>
      <c r="B98" s="13"/>
      <c r="C98" s="9"/>
      <c r="D98" s="81"/>
      <c r="E98" s="126"/>
      <c r="F98" s="84"/>
      <c r="G98" s="84"/>
      <c r="H98" s="84"/>
      <c r="I98" s="84"/>
      <c r="J98" s="84"/>
      <c r="K98" s="85"/>
      <c r="L98" s="84"/>
      <c r="N98" s="91"/>
      <c r="O98" s="91"/>
      <c r="P98" s="91"/>
      <c r="Q98" s="91"/>
      <c r="R98" s="91"/>
      <c r="S98" s="91"/>
      <c r="T98" s="91"/>
      <c r="U98" s="91"/>
      <c r="V98" s="91"/>
    </row>
    <row r="99" spans="1:22" ht="15">
      <c r="A99" s="22"/>
      <c r="B99" s="15"/>
      <c r="C99" s="6"/>
      <c r="D99" s="16" t="s">
        <v>28</v>
      </c>
      <c r="E99" s="7"/>
      <c r="F99" s="17">
        <f>SUM(F90:F98)</f>
        <v>866</v>
      </c>
      <c r="G99" s="17">
        <f>SUM(G90:G98)</f>
        <v>37.159999999999997</v>
      </c>
      <c r="H99" s="17">
        <f>SUM(H90:H98)</f>
        <v>28.59</v>
      </c>
      <c r="I99" s="17">
        <f>SUM(I90:I98)</f>
        <v>172.98000000000002</v>
      </c>
      <c r="J99" s="17">
        <f>SUM(J90:J98)</f>
        <v>1060.8499999999999</v>
      </c>
      <c r="K99" s="23"/>
      <c r="L99" s="17">
        <f>SUM(L90:L98)</f>
        <v>114.96000000000001</v>
      </c>
      <c r="N99" s="91"/>
      <c r="O99" s="91"/>
      <c r="P99" s="91"/>
      <c r="Q99" s="91"/>
      <c r="R99" s="91"/>
      <c r="S99" s="91"/>
      <c r="T99" s="91"/>
      <c r="U99" s="91"/>
      <c r="V99" s="91"/>
    </row>
    <row r="100" spans="1:22" ht="15.75" customHeight="1" thickBot="1">
      <c r="A100" s="27">
        <f>A82</f>
        <v>1</v>
      </c>
      <c r="B100" s="28">
        <f>B82</f>
        <v>5</v>
      </c>
      <c r="C100" s="219" t="s">
        <v>4</v>
      </c>
      <c r="D100" s="220"/>
      <c r="E100" s="29"/>
      <c r="F100" s="30">
        <f>F89+F99</f>
        <v>1326</v>
      </c>
      <c r="G100" s="30">
        <f>G89+G99</f>
        <v>58.101999999999997</v>
      </c>
      <c r="H100" s="30">
        <f>H89+H99</f>
        <v>62.53</v>
      </c>
      <c r="I100" s="30">
        <f>I89+I99</f>
        <v>243.8</v>
      </c>
      <c r="J100" s="30">
        <f>J89+J99</f>
        <v>1745.86</v>
      </c>
      <c r="K100" s="30"/>
      <c r="L100" s="30">
        <f>L89+L99</f>
        <v>176.9</v>
      </c>
      <c r="N100" s="91"/>
      <c r="O100" s="91"/>
      <c r="P100" s="102"/>
      <c r="Q100" s="102"/>
      <c r="R100" s="102"/>
      <c r="S100" s="102"/>
      <c r="T100" s="91"/>
      <c r="U100" s="91"/>
      <c r="V100" s="91"/>
    </row>
    <row r="101" spans="1:22" ht="15">
      <c r="A101" s="18">
        <v>2</v>
      </c>
      <c r="B101" s="19">
        <v>1</v>
      </c>
      <c r="C101" s="20" t="s">
        <v>19</v>
      </c>
      <c r="D101" s="82" t="s">
        <v>21</v>
      </c>
      <c r="E101" s="128" t="s">
        <v>21</v>
      </c>
      <c r="F101" s="179">
        <v>50</v>
      </c>
      <c r="G101" s="185">
        <v>1.77</v>
      </c>
      <c r="H101" s="185">
        <v>7.53</v>
      </c>
      <c r="I101" s="186">
        <v>0.38</v>
      </c>
      <c r="J101" s="185">
        <v>112.96</v>
      </c>
      <c r="K101" s="144">
        <v>338</v>
      </c>
      <c r="L101" s="187">
        <v>2.6</v>
      </c>
      <c r="N101" s="91"/>
      <c r="O101" s="102"/>
      <c r="P101" s="91"/>
      <c r="Q101" s="91"/>
      <c r="R101" s="91"/>
      <c r="S101" s="91"/>
      <c r="T101" s="91"/>
      <c r="U101" s="91"/>
      <c r="V101" s="91"/>
    </row>
    <row r="102" spans="1:22" ht="15.75" thickBot="1">
      <c r="A102" s="21"/>
      <c r="B102" s="13"/>
      <c r="C102" s="9"/>
      <c r="D102" s="82" t="s">
        <v>20</v>
      </c>
      <c r="E102" s="188" t="s">
        <v>42</v>
      </c>
      <c r="F102" s="189">
        <v>200</v>
      </c>
      <c r="G102" s="177">
        <v>2.37</v>
      </c>
      <c r="H102" s="190">
        <v>5.07</v>
      </c>
      <c r="I102" s="177">
        <v>16.399999999999999</v>
      </c>
      <c r="J102" s="177">
        <v>120.75</v>
      </c>
      <c r="K102" s="42">
        <v>87</v>
      </c>
      <c r="L102" s="191">
        <v>18.03</v>
      </c>
      <c r="N102" s="91"/>
      <c r="O102" s="111"/>
      <c r="P102" s="91"/>
      <c r="Q102" s="91"/>
      <c r="R102" s="91"/>
      <c r="S102" s="91"/>
      <c r="T102" s="91"/>
      <c r="U102" s="91"/>
      <c r="V102" s="91"/>
    </row>
    <row r="103" spans="1:22" ht="15">
      <c r="A103" s="21"/>
      <c r="B103" s="13"/>
      <c r="C103" s="9"/>
      <c r="D103" s="66" t="s">
        <v>22</v>
      </c>
      <c r="E103" s="143" t="s">
        <v>35</v>
      </c>
      <c r="F103" s="192">
        <v>100</v>
      </c>
      <c r="G103" s="172">
        <v>0.4</v>
      </c>
      <c r="H103" s="172">
        <v>9.8000000000000007</v>
      </c>
      <c r="I103" s="172">
        <v>47</v>
      </c>
      <c r="J103" s="172">
        <v>0.4</v>
      </c>
      <c r="K103" s="43">
        <v>302</v>
      </c>
      <c r="L103" s="193">
        <v>19.5</v>
      </c>
      <c r="N103" s="91"/>
      <c r="O103" s="91"/>
      <c r="P103" s="91"/>
      <c r="Q103" s="91"/>
      <c r="R103" s="91"/>
      <c r="S103" s="91"/>
      <c r="T103" s="91"/>
      <c r="U103" s="91"/>
      <c r="V103" s="91"/>
    </row>
    <row r="104" spans="1:22" ht="15.75" thickBot="1">
      <c r="A104" s="21"/>
      <c r="B104" s="13"/>
      <c r="C104" s="9"/>
      <c r="D104" s="133" t="s">
        <v>76</v>
      </c>
      <c r="E104" s="141" t="s">
        <v>36</v>
      </c>
      <c r="F104" s="194">
        <v>200</v>
      </c>
      <c r="G104" s="195">
        <v>0.26</v>
      </c>
      <c r="H104" s="195">
        <v>0.06</v>
      </c>
      <c r="I104" s="195">
        <v>20.22</v>
      </c>
      <c r="J104" s="195">
        <v>78.78</v>
      </c>
      <c r="K104" s="43">
        <v>1</v>
      </c>
      <c r="L104" s="196">
        <v>2.93</v>
      </c>
      <c r="N104" s="91"/>
      <c r="O104" s="112"/>
      <c r="P104" s="91"/>
      <c r="Q104" s="91"/>
      <c r="R104" s="91"/>
      <c r="S104" s="91"/>
      <c r="T104" s="91"/>
      <c r="U104" s="91"/>
      <c r="V104" s="91"/>
    </row>
    <row r="105" spans="1:22" ht="15">
      <c r="A105" s="21"/>
      <c r="B105" s="13"/>
      <c r="C105" s="9"/>
      <c r="D105" s="82" t="s">
        <v>38</v>
      </c>
      <c r="E105" s="82" t="s">
        <v>77</v>
      </c>
      <c r="F105" s="168">
        <v>100</v>
      </c>
      <c r="G105" s="54">
        <v>1.36</v>
      </c>
      <c r="H105" s="54">
        <v>0</v>
      </c>
      <c r="I105" s="55">
        <v>29.02</v>
      </c>
      <c r="J105" s="54">
        <v>116.19</v>
      </c>
      <c r="K105" s="49">
        <v>474</v>
      </c>
      <c r="L105" s="168">
        <v>24.6</v>
      </c>
      <c r="N105" s="91"/>
      <c r="O105" s="102"/>
      <c r="P105" s="91"/>
      <c r="Q105" s="91"/>
      <c r="R105" s="91"/>
      <c r="S105" s="113"/>
      <c r="T105" s="113"/>
      <c r="U105" s="113"/>
      <c r="V105" s="113"/>
    </row>
    <row r="106" spans="1:22" ht="15">
      <c r="A106" s="21"/>
      <c r="B106" s="13"/>
      <c r="C106" s="9"/>
      <c r="D106" s="57"/>
      <c r="E106" s="58"/>
      <c r="F106" s="46"/>
      <c r="G106" s="54"/>
      <c r="H106" s="54"/>
      <c r="I106" s="55"/>
      <c r="J106" s="54"/>
      <c r="K106" s="49"/>
      <c r="L106" s="84"/>
      <c r="N106" s="92"/>
      <c r="O106" s="102"/>
      <c r="P106" s="93"/>
      <c r="Q106" s="114"/>
      <c r="R106" s="115"/>
      <c r="S106" s="114"/>
      <c r="T106" s="114"/>
      <c r="U106" s="114"/>
      <c r="V106" s="114"/>
    </row>
    <row r="107" spans="1:22" ht="15">
      <c r="A107" s="21"/>
      <c r="B107" s="13"/>
      <c r="C107" s="9"/>
      <c r="D107" s="57"/>
      <c r="E107" s="58"/>
      <c r="F107" s="46"/>
      <c r="G107" s="54"/>
      <c r="H107" s="54"/>
      <c r="I107" s="55"/>
      <c r="J107" s="54"/>
      <c r="K107" s="49"/>
      <c r="L107" s="84"/>
      <c r="N107" s="87"/>
      <c r="O107" s="106"/>
      <c r="P107" s="88"/>
      <c r="Q107" s="116"/>
      <c r="R107" s="117"/>
      <c r="S107" s="116"/>
      <c r="T107" s="116"/>
      <c r="U107" s="116"/>
      <c r="V107" s="116"/>
    </row>
    <row r="108" spans="1:22" ht="15">
      <c r="A108" s="22"/>
      <c r="B108" s="15"/>
      <c r="C108" s="6"/>
      <c r="D108" s="147" t="s">
        <v>28</v>
      </c>
      <c r="E108" s="148"/>
      <c r="F108" s="137">
        <f>SUM(F101:F107)</f>
        <v>650</v>
      </c>
      <c r="G108" s="137">
        <f>SUM(G101:G107)</f>
        <v>6.160000000000001</v>
      </c>
      <c r="H108" s="137">
        <f>SUM(H101:H107)</f>
        <v>22.46</v>
      </c>
      <c r="I108" s="137">
        <f>SUM(I101:I107)</f>
        <v>113.02</v>
      </c>
      <c r="J108" s="137">
        <f>SUM(J101:J107)</f>
        <v>429.08</v>
      </c>
      <c r="K108" s="138"/>
      <c r="L108" s="137">
        <f>SUM(L101:L107)</f>
        <v>67.66</v>
      </c>
      <c r="N108" s="91"/>
      <c r="O108" s="91"/>
      <c r="P108" s="91"/>
      <c r="Q108" s="91"/>
      <c r="R108" s="91"/>
      <c r="S108" s="91"/>
      <c r="T108" s="91"/>
      <c r="U108" s="91"/>
      <c r="V108" s="91"/>
    </row>
    <row r="109" spans="1:22" ht="15">
      <c r="A109" s="24">
        <f>A101</f>
        <v>2</v>
      </c>
      <c r="B109" s="11">
        <f>B101</f>
        <v>1</v>
      </c>
      <c r="C109" s="8" t="s">
        <v>23</v>
      </c>
      <c r="D109" s="101" t="s">
        <v>24</v>
      </c>
      <c r="E109" s="81" t="s">
        <v>78</v>
      </c>
      <c r="F109" s="192">
        <v>60</v>
      </c>
      <c r="G109" s="165">
        <v>0.46</v>
      </c>
      <c r="H109" s="165">
        <v>3.65</v>
      </c>
      <c r="I109" s="165">
        <v>1.43</v>
      </c>
      <c r="J109" s="165">
        <v>40.380000000000003</v>
      </c>
      <c r="K109" s="71">
        <v>10</v>
      </c>
      <c r="L109" s="193">
        <v>21.44</v>
      </c>
      <c r="N109" s="91"/>
      <c r="O109" s="91"/>
      <c r="P109" s="91"/>
      <c r="Q109" s="91"/>
      <c r="R109" s="91"/>
      <c r="S109" s="91"/>
      <c r="T109" s="91"/>
      <c r="U109" s="91"/>
      <c r="V109" s="91"/>
    </row>
    <row r="110" spans="1:22" ht="15">
      <c r="A110" s="21"/>
      <c r="B110" s="13"/>
      <c r="C110" s="9"/>
      <c r="D110" s="82" t="s">
        <v>25</v>
      </c>
      <c r="E110" s="176" t="s">
        <v>79</v>
      </c>
      <c r="F110" s="197">
        <v>200</v>
      </c>
      <c r="G110" s="198">
        <v>2.41</v>
      </c>
      <c r="H110" s="198">
        <v>5.47</v>
      </c>
      <c r="I110" s="198">
        <v>15.23</v>
      </c>
      <c r="J110" s="198">
        <v>123</v>
      </c>
      <c r="K110" s="169">
        <v>170</v>
      </c>
      <c r="L110" s="187">
        <v>24.25</v>
      </c>
      <c r="N110" s="91"/>
      <c r="O110" s="91"/>
      <c r="P110" s="91"/>
      <c r="Q110" s="91"/>
      <c r="R110" s="91"/>
      <c r="S110" s="91"/>
      <c r="T110" s="91"/>
      <c r="U110" s="91"/>
      <c r="V110" s="91"/>
    </row>
    <row r="111" spans="1:22" ht="15">
      <c r="A111" s="21"/>
      <c r="B111" s="13"/>
      <c r="C111" s="9"/>
      <c r="D111" s="82" t="s">
        <v>26</v>
      </c>
      <c r="E111" s="141" t="s">
        <v>80</v>
      </c>
      <c r="F111" s="181">
        <v>180</v>
      </c>
      <c r="G111" s="165">
        <v>12.7</v>
      </c>
      <c r="H111" s="165">
        <v>11.7</v>
      </c>
      <c r="I111" s="199">
        <v>41.9</v>
      </c>
      <c r="J111" s="165">
        <v>299</v>
      </c>
      <c r="K111" s="180">
        <v>304</v>
      </c>
      <c r="L111" s="181">
        <v>8.84</v>
      </c>
    </row>
    <row r="112" spans="1:22" ht="15.75" thickBot="1">
      <c r="A112" s="21"/>
      <c r="B112" s="13"/>
      <c r="C112" s="9"/>
      <c r="D112" s="63" t="s">
        <v>39</v>
      </c>
      <c r="E112" s="129" t="s">
        <v>64</v>
      </c>
      <c r="F112" s="198">
        <v>200</v>
      </c>
      <c r="G112" s="198">
        <v>4.51</v>
      </c>
      <c r="H112" s="198">
        <v>1.1399999999999999</v>
      </c>
      <c r="I112" s="198">
        <v>7.71</v>
      </c>
      <c r="J112" s="200">
        <v>78.78</v>
      </c>
      <c r="K112" s="80">
        <v>377</v>
      </c>
      <c r="L112" s="196">
        <v>10.6</v>
      </c>
    </row>
    <row r="113" spans="1:25" ht="15.75" thickBot="1">
      <c r="A113" s="21"/>
      <c r="B113" s="13"/>
      <c r="C113" s="9"/>
      <c r="D113" s="82" t="s">
        <v>27</v>
      </c>
      <c r="E113" s="128" t="s">
        <v>54</v>
      </c>
      <c r="F113" s="198">
        <v>80</v>
      </c>
      <c r="G113" s="185">
        <v>6.32</v>
      </c>
      <c r="H113" s="185">
        <v>0.8</v>
      </c>
      <c r="I113" s="186">
        <v>38.64</v>
      </c>
      <c r="J113" s="185">
        <v>170.88</v>
      </c>
      <c r="K113" s="169">
        <v>1</v>
      </c>
      <c r="L113" s="193">
        <v>4.16</v>
      </c>
    </row>
    <row r="114" spans="1:25" ht="15">
      <c r="A114" s="21"/>
      <c r="B114" s="13"/>
      <c r="C114" s="9"/>
      <c r="D114" s="66" t="s">
        <v>22</v>
      </c>
      <c r="E114" s="125" t="s">
        <v>81</v>
      </c>
      <c r="F114" s="167">
        <v>170</v>
      </c>
      <c r="G114" s="181">
        <v>0.4</v>
      </c>
      <c r="H114" s="181">
        <v>0.4</v>
      </c>
      <c r="I114" s="181">
        <v>9.8000000000000007</v>
      </c>
      <c r="J114" s="181">
        <v>47</v>
      </c>
      <c r="K114" s="169">
        <v>338</v>
      </c>
      <c r="L114" s="166">
        <v>39.950000000000003</v>
      </c>
    </row>
    <row r="115" spans="1:25" ht="15">
      <c r="A115" s="21"/>
      <c r="B115" s="13"/>
      <c r="C115" s="9"/>
      <c r="D115" s="82"/>
      <c r="E115" s="126"/>
      <c r="F115" s="84"/>
      <c r="G115" s="97"/>
      <c r="H115" s="97"/>
      <c r="I115" s="97"/>
      <c r="J115" s="84"/>
      <c r="K115" s="85"/>
      <c r="L115" s="84"/>
    </row>
    <row r="116" spans="1:25" ht="15">
      <c r="A116" s="21"/>
      <c r="B116" s="13"/>
      <c r="C116" s="9"/>
      <c r="D116" s="81"/>
      <c r="E116" s="126"/>
      <c r="F116" s="84"/>
      <c r="G116" s="84"/>
      <c r="H116" s="84"/>
      <c r="I116" s="84"/>
      <c r="J116" s="84"/>
      <c r="K116" s="85"/>
      <c r="L116" s="84"/>
    </row>
    <row r="117" spans="1:25" ht="15">
      <c r="A117" s="21"/>
      <c r="B117" s="13"/>
      <c r="C117" s="9"/>
      <c r="D117" s="81"/>
      <c r="E117" s="126"/>
      <c r="F117" s="84"/>
      <c r="G117" s="84"/>
      <c r="H117" s="84"/>
      <c r="I117" s="84"/>
      <c r="J117" s="84"/>
      <c r="K117" s="85"/>
      <c r="L117" s="84"/>
    </row>
    <row r="118" spans="1:25" ht="15">
      <c r="A118" s="22"/>
      <c r="B118" s="15"/>
      <c r="C118" s="6"/>
      <c r="D118" s="16" t="s">
        <v>28</v>
      </c>
      <c r="E118" s="7"/>
      <c r="F118" s="17">
        <f>SUM(F109:F117)</f>
        <v>890</v>
      </c>
      <c r="G118" s="17">
        <f>SUM(G109:G117)</f>
        <v>26.799999999999997</v>
      </c>
      <c r="H118" s="17">
        <f>SUM(H109:H117)</f>
        <v>23.16</v>
      </c>
      <c r="I118" s="17">
        <f>SUM(I109:I117)</f>
        <v>114.71</v>
      </c>
      <c r="J118" s="17">
        <f>SUM(J109:J117)</f>
        <v>759.04</v>
      </c>
      <c r="K118" s="23"/>
      <c r="L118" s="17">
        <f>SUM(L109:L117)</f>
        <v>109.24</v>
      </c>
      <c r="N118" s="86"/>
      <c r="O118" s="86"/>
      <c r="P118" s="86"/>
      <c r="Q118" s="86"/>
      <c r="R118" s="86"/>
      <c r="S118" s="86"/>
      <c r="T118" s="86"/>
      <c r="U118" s="86"/>
      <c r="V118" s="86"/>
    </row>
    <row r="119" spans="1:25" ht="15.75" thickBot="1">
      <c r="A119" s="27">
        <f>A101</f>
        <v>2</v>
      </c>
      <c r="B119" s="28">
        <f>B101</f>
        <v>1</v>
      </c>
      <c r="C119" s="219" t="s">
        <v>4</v>
      </c>
      <c r="D119" s="220"/>
      <c r="E119" s="29"/>
      <c r="F119" s="30">
        <f>F108+F118</f>
        <v>1540</v>
      </c>
      <c r="G119" s="30">
        <f>G108+G118</f>
        <v>32.96</v>
      </c>
      <c r="H119" s="30">
        <f>H108+H118</f>
        <v>45.620000000000005</v>
      </c>
      <c r="I119" s="30">
        <f>I108+I118</f>
        <v>227.73</v>
      </c>
      <c r="J119" s="30">
        <f>J108+J118</f>
        <v>1188.1199999999999</v>
      </c>
      <c r="K119" s="30"/>
      <c r="L119" s="30">
        <f>L108+L118</f>
        <v>176.89999999999998</v>
      </c>
      <c r="N119" s="86"/>
      <c r="O119" s="86"/>
      <c r="P119" s="109"/>
      <c r="Q119" s="109"/>
      <c r="R119" s="109"/>
      <c r="S119" s="109"/>
      <c r="T119" s="86"/>
      <c r="U119" s="86"/>
      <c r="V119" s="86"/>
    </row>
    <row r="120" spans="1:25" ht="15">
      <c r="A120" s="12">
        <v>2</v>
      </c>
      <c r="B120" s="13">
        <v>2</v>
      </c>
      <c r="C120" s="20" t="s">
        <v>19</v>
      </c>
      <c r="D120" s="82" t="s">
        <v>21</v>
      </c>
      <c r="E120" s="128" t="s">
        <v>50</v>
      </c>
      <c r="F120" s="78">
        <v>50</v>
      </c>
      <c r="G120" s="70">
        <v>6.32</v>
      </c>
      <c r="H120" s="70">
        <v>0.8</v>
      </c>
      <c r="I120" s="73">
        <v>38.64</v>
      </c>
      <c r="J120" s="70">
        <v>170.88</v>
      </c>
      <c r="K120" s="98">
        <v>1</v>
      </c>
      <c r="L120" s="72">
        <v>2.95</v>
      </c>
      <c r="N120" s="86"/>
      <c r="O120" s="86"/>
      <c r="P120" s="86"/>
      <c r="Q120" s="86"/>
      <c r="R120" s="86"/>
      <c r="S120" s="86"/>
      <c r="T120" s="86"/>
      <c r="U120" s="86"/>
      <c r="V120" s="86"/>
    </row>
    <row r="121" spans="1:25" ht="15">
      <c r="A121" s="12"/>
      <c r="B121" s="13"/>
      <c r="C121" s="9"/>
      <c r="D121" s="82" t="s">
        <v>20</v>
      </c>
      <c r="E121" s="129" t="s">
        <v>82</v>
      </c>
      <c r="F121" s="69">
        <v>200</v>
      </c>
      <c r="G121" s="70">
        <v>2.37</v>
      </c>
      <c r="H121" s="70">
        <v>5.07</v>
      </c>
      <c r="I121" s="73">
        <v>25.7</v>
      </c>
      <c r="J121" s="70">
        <v>120.75</v>
      </c>
      <c r="K121" s="74">
        <v>163</v>
      </c>
      <c r="L121" s="72">
        <v>18.91</v>
      </c>
      <c r="N121" s="86"/>
      <c r="O121" s="86"/>
      <c r="P121" s="86"/>
      <c r="Q121" s="86"/>
      <c r="R121" s="86"/>
      <c r="S121" s="86"/>
      <c r="T121" s="86"/>
      <c r="U121" s="86"/>
      <c r="V121" s="86"/>
    </row>
    <row r="122" spans="1:25" ht="15">
      <c r="A122" s="12"/>
      <c r="B122" s="13"/>
      <c r="C122" s="9"/>
      <c r="D122" s="99" t="s">
        <v>38</v>
      </c>
      <c r="E122" s="123" t="s">
        <v>47</v>
      </c>
      <c r="F122" s="69">
        <v>110</v>
      </c>
      <c r="G122" s="70">
        <v>0.4</v>
      </c>
      <c r="H122" s="70">
        <v>0.4</v>
      </c>
      <c r="I122" s="70">
        <v>9.8000000000000007</v>
      </c>
      <c r="J122" s="70">
        <v>47</v>
      </c>
      <c r="K122" s="71">
        <v>338</v>
      </c>
      <c r="L122" s="72">
        <v>13.75</v>
      </c>
      <c r="N122" s="86"/>
      <c r="O122" s="86"/>
      <c r="P122" s="86"/>
      <c r="Q122" s="86"/>
      <c r="R122" s="86"/>
      <c r="S122" s="86"/>
      <c r="T122" s="86"/>
      <c r="U122" s="86"/>
      <c r="V122" s="86"/>
    </row>
    <row r="123" spans="1:25" ht="15">
      <c r="A123" s="12"/>
      <c r="B123" s="13"/>
      <c r="C123" s="9"/>
      <c r="D123" s="82"/>
      <c r="E123" s="82"/>
      <c r="F123" s="98"/>
      <c r="G123" s="98"/>
      <c r="H123" s="98"/>
      <c r="I123" s="98"/>
      <c r="J123" s="98"/>
      <c r="K123" s="71"/>
      <c r="L123" s="72"/>
      <c r="N123" s="86"/>
      <c r="O123" s="86"/>
      <c r="P123" s="86"/>
      <c r="Q123" s="86"/>
      <c r="R123" s="86"/>
      <c r="S123" s="86"/>
      <c r="T123" s="86"/>
      <c r="U123" s="86"/>
      <c r="V123" s="86"/>
    </row>
    <row r="124" spans="1:25" ht="15.75" thickBot="1">
      <c r="A124" s="12"/>
      <c r="B124" s="13"/>
      <c r="C124" s="9"/>
      <c r="D124" s="63" t="s">
        <v>39</v>
      </c>
      <c r="E124" s="82" t="s">
        <v>37</v>
      </c>
      <c r="F124" s="98">
        <v>200</v>
      </c>
      <c r="G124" s="98">
        <v>1.36</v>
      </c>
      <c r="H124" s="98"/>
      <c r="I124" s="98">
        <v>29.02</v>
      </c>
      <c r="J124" s="98">
        <v>116.19</v>
      </c>
      <c r="K124" s="71">
        <v>474</v>
      </c>
      <c r="L124" s="72">
        <v>3.45</v>
      </c>
      <c r="N124" s="91"/>
      <c r="O124" s="91"/>
      <c r="P124" s="91"/>
      <c r="Q124" s="91"/>
      <c r="R124" s="91"/>
      <c r="S124" s="91"/>
      <c r="T124" s="91"/>
      <c r="U124" s="91"/>
      <c r="V124" s="91"/>
      <c r="W124" s="97"/>
      <c r="X124" s="97"/>
      <c r="Y124" s="97"/>
    </row>
    <row r="125" spans="1:25" ht="15">
      <c r="A125" s="12"/>
      <c r="B125" s="13"/>
      <c r="C125" s="9"/>
      <c r="D125" s="81"/>
      <c r="E125" s="145"/>
      <c r="F125" s="146"/>
      <c r="G125" s="84"/>
      <c r="H125" s="84"/>
      <c r="I125" s="84"/>
      <c r="J125" s="84"/>
      <c r="K125" s="85"/>
      <c r="L125" s="84"/>
      <c r="N125" s="92"/>
      <c r="O125" s="102"/>
      <c r="P125" s="93"/>
      <c r="Q125" s="110"/>
      <c r="R125" s="110"/>
      <c r="S125" s="110"/>
      <c r="T125" s="110"/>
      <c r="U125" s="110"/>
      <c r="V125" s="110"/>
      <c r="W125" s="97"/>
      <c r="X125" s="97"/>
      <c r="Y125" s="97"/>
    </row>
    <row r="126" spans="1:25" ht="15">
      <c r="A126" s="12"/>
      <c r="B126" s="13"/>
      <c r="C126" s="9"/>
      <c r="D126" s="81"/>
      <c r="E126" s="126"/>
      <c r="F126" s="84"/>
      <c r="G126" s="84"/>
      <c r="H126" s="84"/>
      <c r="I126" s="84"/>
      <c r="J126" s="84"/>
      <c r="K126" s="85"/>
      <c r="L126" s="84"/>
      <c r="N126" s="87"/>
      <c r="O126" s="106"/>
      <c r="P126" s="88"/>
      <c r="Q126" s="89"/>
      <c r="R126" s="90"/>
      <c r="S126" s="89"/>
      <c r="T126" s="89"/>
      <c r="U126" s="89"/>
      <c r="V126" s="89"/>
      <c r="W126" s="97"/>
      <c r="X126" s="97"/>
      <c r="Y126" s="97"/>
    </row>
    <row r="127" spans="1:25" ht="15">
      <c r="A127" s="14"/>
      <c r="B127" s="15"/>
      <c r="C127" s="6"/>
      <c r="D127" s="147" t="s">
        <v>28</v>
      </c>
      <c r="E127" s="148"/>
      <c r="F127" s="137">
        <f>SUM(F120:F126)</f>
        <v>560</v>
      </c>
      <c r="G127" s="137">
        <f>SUM(G120:G126)</f>
        <v>10.450000000000001</v>
      </c>
      <c r="H127" s="137">
        <f>SUM(H120:H126)</f>
        <v>6.2700000000000005</v>
      </c>
      <c r="I127" s="137">
        <f>SUM(I120:I126)</f>
        <v>103.16</v>
      </c>
      <c r="J127" s="137">
        <f>SUM(J120:J126)</f>
        <v>454.82</v>
      </c>
      <c r="K127" s="138"/>
      <c r="L127" s="137">
        <f>SUM(L120:L126)</f>
        <v>39.06</v>
      </c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</row>
    <row r="128" spans="1:25" ht="15">
      <c r="A128" s="11">
        <f>A120</f>
        <v>2</v>
      </c>
      <c r="B128" s="11">
        <f>B120</f>
        <v>2</v>
      </c>
      <c r="C128" s="8" t="s">
        <v>23</v>
      </c>
      <c r="D128" s="101" t="s">
        <v>24</v>
      </c>
      <c r="E128" s="81" t="s">
        <v>83</v>
      </c>
      <c r="F128" s="69">
        <v>60</v>
      </c>
      <c r="G128" s="70">
        <v>0.46</v>
      </c>
      <c r="H128" s="70">
        <v>3.65</v>
      </c>
      <c r="I128" s="70">
        <v>1.43</v>
      </c>
      <c r="J128" s="70">
        <v>40.380000000000003</v>
      </c>
      <c r="K128" s="71">
        <v>10</v>
      </c>
      <c r="L128" s="72">
        <v>24.69</v>
      </c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</row>
    <row r="129" spans="1:25" ht="15">
      <c r="A129" s="12"/>
      <c r="B129" s="13"/>
      <c r="C129" s="9"/>
      <c r="D129" s="82" t="s">
        <v>25</v>
      </c>
      <c r="E129" s="129" t="s">
        <v>84</v>
      </c>
      <c r="F129" s="69">
        <v>200</v>
      </c>
      <c r="G129" s="70">
        <v>1.55</v>
      </c>
      <c r="H129" s="70">
        <v>8.2899999999999991</v>
      </c>
      <c r="I129" s="73">
        <v>12.62</v>
      </c>
      <c r="J129" s="70">
        <v>131.30000000000001</v>
      </c>
      <c r="K129" s="74">
        <v>52</v>
      </c>
      <c r="L129" s="72">
        <v>20.9</v>
      </c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</row>
    <row r="130" spans="1:25" ht="15">
      <c r="A130" s="12"/>
      <c r="B130" s="13"/>
      <c r="C130" s="9"/>
      <c r="D130" s="82" t="s">
        <v>26</v>
      </c>
      <c r="E130" s="123" t="s">
        <v>85</v>
      </c>
      <c r="F130" s="75">
        <v>200</v>
      </c>
      <c r="G130" s="75">
        <v>6.55</v>
      </c>
      <c r="H130" s="75">
        <v>8.33</v>
      </c>
      <c r="I130" s="75">
        <v>35.090000000000003</v>
      </c>
      <c r="J130" s="70">
        <v>241.11</v>
      </c>
      <c r="K130" s="71">
        <v>18</v>
      </c>
      <c r="L130" s="72">
        <v>20.71</v>
      </c>
    </row>
    <row r="131" spans="1:25" ht="15">
      <c r="A131" s="12"/>
      <c r="B131" s="13"/>
      <c r="C131" s="9"/>
      <c r="D131" s="82" t="s">
        <v>26</v>
      </c>
      <c r="E131" s="123" t="s">
        <v>86</v>
      </c>
      <c r="F131" s="69">
        <v>50</v>
      </c>
      <c r="G131" s="76">
        <v>6.24</v>
      </c>
      <c r="H131" s="76">
        <v>8.1</v>
      </c>
      <c r="I131" s="77">
        <v>34.31</v>
      </c>
      <c r="J131" s="76">
        <v>234</v>
      </c>
      <c r="K131" s="71">
        <v>56</v>
      </c>
      <c r="L131" s="72">
        <v>17.850000000000001</v>
      </c>
    </row>
    <row r="132" spans="1:25" ht="15.75" thickBot="1">
      <c r="A132" s="12"/>
      <c r="B132" s="13"/>
      <c r="C132" s="9"/>
      <c r="D132" s="63" t="s">
        <v>39</v>
      </c>
      <c r="E132" s="129" t="s">
        <v>36</v>
      </c>
      <c r="F132" s="78">
        <v>200</v>
      </c>
      <c r="G132" s="78">
        <v>0.26</v>
      </c>
      <c r="H132" s="78">
        <v>0.06</v>
      </c>
      <c r="I132" s="78">
        <v>20.22</v>
      </c>
      <c r="J132" s="79">
        <v>78.78</v>
      </c>
      <c r="K132" s="80">
        <v>948</v>
      </c>
      <c r="L132" s="67">
        <v>2.93</v>
      </c>
    </row>
    <row r="133" spans="1:25" ht="15">
      <c r="A133" s="12"/>
      <c r="B133" s="13"/>
      <c r="C133" s="9"/>
      <c r="D133" s="82" t="s">
        <v>27</v>
      </c>
      <c r="E133" s="128" t="s">
        <v>54</v>
      </c>
      <c r="F133" s="78">
        <v>60</v>
      </c>
      <c r="G133" s="70">
        <v>6.32</v>
      </c>
      <c r="H133" s="70">
        <v>0.8</v>
      </c>
      <c r="I133" s="73">
        <v>38.64</v>
      </c>
      <c r="J133" s="70">
        <v>170.88</v>
      </c>
      <c r="K133" s="71">
        <v>1</v>
      </c>
      <c r="L133" s="72">
        <v>3.54</v>
      </c>
    </row>
    <row r="134" spans="1:25" ht="15.75" thickBot="1">
      <c r="A134" s="12"/>
      <c r="B134" s="13"/>
      <c r="C134" s="9"/>
      <c r="D134" s="82" t="s">
        <v>38</v>
      </c>
      <c r="E134" s="123" t="s">
        <v>51</v>
      </c>
      <c r="F134" s="98">
        <v>80</v>
      </c>
      <c r="G134" s="70"/>
      <c r="H134" s="70"/>
      <c r="I134" s="70"/>
      <c r="J134" s="70"/>
      <c r="K134" s="71"/>
      <c r="L134" s="72">
        <v>19.72</v>
      </c>
    </row>
    <row r="135" spans="1:25" ht="15">
      <c r="A135" s="12"/>
      <c r="B135" s="13"/>
      <c r="C135" s="9"/>
      <c r="D135" s="66" t="s">
        <v>22</v>
      </c>
      <c r="E135" s="125" t="s">
        <v>35</v>
      </c>
      <c r="F135" s="83">
        <v>120</v>
      </c>
      <c r="G135" s="98">
        <v>0.4</v>
      </c>
      <c r="H135" s="98">
        <v>0.4</v>
      </c>
      <c r="I135" s="98">
        <v>9.8000000000000007</v>
      </c>
      <c r="J135" s="98">
        <v>47</v>
      </c>
      <c r="K135" s="71">
        <v>338</v>
      </c>
      <c r="L135" s="68">
        <v>27.5</v>
      </c>
    </row>
    <row r="136" spans="1:25" ht="15">
      <c r="A136" s="12"/>
      <c r="B136" s="13"/>
      <c r="C136" s="9"/>
      <c r="D136" s="81"/>
      <c r="E136" s="126"/>
      <c r="F136" s="84"/>
      <c r="G136" s="84"/>
      <c r="H136" s="84"/>
      <c r="I136" s="84"/>
      <c r="J136" s="84"/>
      <c r="K136" s="85"/>
      <c r="L136" s="84"/>
    </row>
    <row r="137" spans="1:25" ht="15">
      <c r="A137" s="14"/>
      <c r="B137" s="15"/>
      <c r="C137" s="6"/>
      <c r="D137" s="16" t="s">
        <v>28</v>
      </c>
      <c r="E137" s="7"/>
      <c r="F137" s="17">
        <f>SUM(F128:F136)</f>
        <v>970</v>
      </c>
      <c r="G137" s="17">
        <f>SUM(G128:G136)</f>
        <v>21.78</v>
      </c>
      <c r="H137" s="17">
        <f>SUM(H128:H136)</f>
        <v>29.629999999999995</v>
      </c>
      <c r="I137" s="17">
        <f>SUM(I128:I136)</f>
        <v>152.11000000000001</v>
      </c>
      <c r="J137" s="137">
        <f>SUM(J128:J136)</f>
        <v>943.44999999999993</v>
      </c>
      <c r="K137" s="138"/>
      <c r="L137" s="137">
        <f>SUM(L128:L136)</f>
        <v>137.84000000000003</v>
      </c>
      <c r="M137" s="97"/>
      <c r="N137" s="97"/>
    </row>
    <row r="138" spans="1:25" ht="15.75" thickBot="1">
      <c r="A138" s="31">
        <f>A120</f>
        <v>2</v>
      </c>
      <c r="B138" s="31">
        <f>B120</f>
        <v>2</v>
      </c>
      <c r="C138" s="219" t="s">
        <v>4</v>
      </c>
      <c r="D138" s="220"/>
      <c r="E138" s="29"/>
      <c r="F138" s="30">
        <f>F127+F137</f>
        <v>1530</v>
      </c>
      <c r="G138" s="30">
        <f>G127+G137</f>
        <v>32.230000000000004</v>
      </c>
      <c r="H138" s="30">
        <f>H127+H137</f>
        <v>35.9</v>
      </c>
      <c r="I138" s="30">
        <f>I127+I137</f>
        <v>255.27</v>
      </c>
      <c r="J138" s="215">
        <f>J127+J137</f>
        <v>1398.27</v>
      </c>
      <c r="K138" s="215"/>
      <c r="L138" s="215">
        <f>L127+L137</f>
        <v>176.90000000000003</v>
      </c>
      <c r="M138" s="97"/>
      <c r="N138" s="97"/>
    </row>
    <row r="139" spans="1:25" ht="15">
      <c r="A139" s="18">
        <v>2</v>
      </c>
      <c r="B139" s="19">
        <v>3</v>
      </c>
      <c r="C139" s="20" t="s">
        <v>19</v>
      </c>
      <c r="D139" s="5" t="s">
        <v>21</v>
      </c>
      <c r="E139" s="119" t="s">
        <v>50</v>
      </c>
      <c r="F139" s="120">
        <v>50</v>
      </c>
      <c r="G139" s="121">
        <v>6.32</v>
      </c>
      <c r="H139" s="121">
        <v>0.8</v>
      </c>
      <c r="I139" s="121">
        <v>38.6</v>
      </c>
      <c r="J139" s="70">
        <v>170.88</v>
      </c>
      <c r="K139" s="206">
        <v>1</v>
      </c>
      <c r="L139" s="72">
        <v>2.95</v>
      </c>
    </row>
    <row r="140" spans="1:25" ht="15">
      <c r="A140" s="21"/>
      <c r="B140" s="13"/>
      <c r="C140" s="9"/>
      <c r="D140" s="5" t="s">
        <v>20</v>
      </c>
      <c r="E140" s="122" t="s">
        <v>55</v>
      </c>
      <c r="F140" s="69">
        <v>240</v>
      </c>
      <c r="G140" s="70">
        <v>8.77</v>
      </c>
      <c r="H140" s="70">
        <v>9.35</v>
      </c>
      <c r="I140" s="73">
        <v>57.93</v>
      </c>
      <c r="J140" s="70">
        <v>336.51</v>
      </c>
      <c r="K140" s="207">
        <v>309</v>
      </c>
      <c r="L140" s="72">
        <v>45.54</v>
      </c>
    </row>
    <row r="141" spans="1:25" ht="15">
      <c r="A141" s="21"/>
      <c r="B141" s="13"/>
      <c r="C141" s="9"/>
      <c r="D141" s="65" t="s">
        <v>38</v>
      </c>
      <c r="E141" s="123" t="s">
        <v>51</v>
      </c>
      <c r="F141" s="69">
        <v>150</v>
      </c>
      <c r="G141" s="70">
        <v>2.95</v>
      </c>
      <c r="H141" s="70">
        <v>2.35</v>
      </c>
      <c r="I141" s="70">
        <v>37.5</v>
      </c>
      <c r="J141" s="70">
        <v>183</v>
      </c>
      <c r="K141" s="208"/>
      <c r="L141" s="72">
        <v>35.549999999999997</v>
      </c>
    </row>
    <row r="142" spans="1:25" ht="15.75" customHeight="1" thickBot="1">
      <c r="A142" s="21"/>
      <c r="B142" s="13"/>
      <c r="C142" s="9"/>
      <c r="D142" s="63" t="s">
        <v>39</v>
      </c>
      <c r="E142" s="124" t="s">
        <v>36</v>
      </c>
      <c r="F142" s="83">
        <v>200</v>
      </c>
      <c r="G142" s="76">
        <v>0.26</v>
      </c>
      <c r="H142" s="76">
        <v>0.06</v>
      </c>
      <c r="I142" s="77">
        <v>20.22</v>
      </c>
      <c r="J142" s="76">
        <v>78.78</v>
      </c>
      <c r="K142" s="209">
        <v>948</v>
      </c>
      <c r="L142" s="72">
        <v>2.93</v>
      </c>
    </row>
    <row r="143" spans="1:25" ht="15">
      <c r="A143" s="21"/>
      <c r="B143" s="13"/>
      <c r="C143" s="9"/>
      <c r="D143" s="51"/>
      <c r="E143" s="39"/>
      <c r="F143" s="39"/>
      <c r="G143" s="44"/>
      <c r="H143" s="44"/>
      <c r="I143" s="44"/>
      <c r="J143" s="44"/>
      <c r="K143" s="210"/>
      <c r="L143" s="84"/>
    </row>
    <row r="144" spans="1:25" ht="15">
      <c r="A144" s="21"/>
      <c r="B144" s="13"/>
      <c r="C144" s="9"/>
      <c r="D144" s="52"/>
      <c r="E144" s="45"/>
      <c r="F144" s="46"/>
      <c r="G144" s="47"/>
      <c r="H144" s="47"/>
      <c r="I144" s="48"/>
      <c r="J144" s="47"/>
      <c r="K144" s="49"/>
      <c r="L144" s="84"/>
    </row>
    <row r="145" spans="1:12" ht="15">
      <c r="A145" s="21"/>
      <c r="B145" s="13"/>
      <c r="C145" s="9"/>
      <c r="D145" s="51"/>
      <c r="E145" s="50"/>
      <c r="F145" s="40"/>
      <c r="G145" s="41"/>
      <c r="H145" s="41"/>
      <c r="I145" s="41"/>
      <c r="J145" s="41"/>
      <c r="K145" s="43"/>
      <c r="L145" s="84"/>
    </row>
    <row r="146" spans="1:12" ht="15">
      <c r="A146" s="22"/>
      <c r="B146" s="15"/>
      <c r="C146" s="6"/>
      <c r="D146" s="16" t="s">
        <v>28</v>
      </c>
      <c r="E146" s="7"/>
      <c r="F146" s="17">
        <f>SUM(F139:F145)</f>
        <v>640</v>
      </c>
      <c r="G146" s="17">
        <f>SUM(G139:G145)</f>
        <v>18.3</v>
      </c>
      <c r="H146" s="17">
        <f>SUM(H139:H145)</f>
        <v>12.56</v>
      </c>
      <c r="I146" s="17">
        <f>SUM(I139:I145)</f>
        <v>154.25</v>
      </c>
      <c r="J146" s="17">
        <f>SUM(J139:J145)</f>
        <v>769.17</v>
      </c>
      <c r="K146" s="202"/>
      <c r="L146" s="17">
        <f>SUM(L139:L145)</f>
        <v>86.97</v>
      </c>
    </row>
    <row r="147" spans="1:12" ht="15">
      <c r="A147" s="24">
        <f>A139</f>
        <v>2</v>
      </c>
      <c r="B147" s="11">
        <f>B139</f>
        <v>3</v>
      </c>
      <c r="C147" s="8" t="s">
        <v>23</v>
      </c>
      <c r="D147" s="6" t="s">
        <v>24</v>
      </c>
      <c r="E147" s="81" t="s">
        <v>52</v>
      </c>
      <c r="F147" s="69">
        <v>60</v>
      </c>
      <c r="G147" s="70">
        <v>6.24</v>
      </c>
      <c r="H147" s="70">
        <v>8.1</v>
      </c>
      <c r="I147" s="70">
        <v>34.31</v>
      </c>
      <c r="J147" s="70">
        <v>234</v>
      </c>
      <c r="K147" s="208">
        <v>56</v>
      </c>
      <c r="L147" s="72">
        <v>16.8</v>
      </c>
    </row>
    <row r="148" spans="1:12" ht="15">
      <c r="A148" s="21"/>
      <c r="B148" s="13"/>
      <c r="C148" s="9"/>
      <c r="D148" s="5" t="s">
        <v>25</v>
      </c>
      <c r="E148" s="122" t="s">
        <v>46</v>
      </c>
      <c r="F148" s="69">
        <v>200</v>
      </c>
      <c r="G148" s="70">
        <v>6.37</v>
      </c>
      <c r="H148" s="70">
        <v>0.3</v>
      </c>
      <c r="I148" s="73">
        <v>4.6100000000000003</v>
      </c>
      <c r="J148" s="70">
        <v>52.72</v>
      </c>
      <c r="K148" s="207">
        <v>43</v>
      </c>
      <c r="L148" s="72">
        <v>23.93</v>
      </c>
    </row>
    <row r="149" spans="1:12" ht="15">
      <c r="A149" s="21"/>
      <c r="B149" s="13"/>
      <c r="C149" s="9"/>
      <c r="D149" s="5" t="s">
        <v>26</v>
      </c>
      <c r="E149" s="123" t="s">
        <v>53</v>
      </c>
      <c r="F149" s="121">
        <v>260</v>
      </c>
      <c r="G149" s="121">
        <v>6.62</v>
      </c>
      <c r="H149" s="121">
        <v>5.42</v>
      </c>
      <c r="I149" s="121">
        <v>31.73</v>
      </c>
      <c r="J149" s="70">
        <v>202.14</v>
      </c>
      <c r="K149" s="208">
        <v>688</v>
      </c>
      <c r="L149" s="72">
        <v>29.8</v>
      </c>
    </row>
    <row r="150" spans="1:12" ht="15.75" thickBot="1">
      <c r="A150" s="21"/>
      <c r="B150" s="13"/>
      <c r="C150" s="9"/>
      <c r="D150" s="63" t="s">
        <v>39</v>
      </c>
      <c r="E150" s="122" t="s">
        <v>45</v>
      </c>
      <c r="F150" s="120">
        <v>200</v>
      </c>
      <c r="G150" s="120">
        <v>0.04</v>
      </c>
      <c r="H150" s="120">
        <v>0</v>
      </c>
      <c r="I150" s="120">
        <v>24.76</v>
      </c>
      <c r="J150" s="79">
        <v>94.2</v>
      </c>
      <c r="K150" s="211">
        <v>349</v>
      </c>
      <c r="L150" s="72">
        <v>3.48</v>
      </c>
    </row>
    <row r="151" spans="1:12" ht="15.75" thickBot="1">
      <c r="A151" s="21"/>
      <c r="B151" s="13"/>
      <c r="C151" s="9"/>
      <c r="D151" s="5" t="s">
        <v>27</v>
      </c>
      <c r="E151" s="119" t="s">
        <v>54</v>
      </c>
      <c r="F151" s="120">
        <v>60</v>
      </c>
      <c r="G151" s="121">
        <v>6.32</v>
      </c>
      <c r="H151" s="121">
        <v>0.8</v>
      </c>
      <c r="I151" s="121">
        <v>38.6</v>
      </c>
      <c r="J151" s="70">
        <v>170.88</v>
      </c>
      <c r="K151" s="212">
        <v>1</v>
      </c>
      <c r="L151" s="72">
        <v>3.54</v>
      </c>
    </row>
    <row r="152" spans="1:12" ht="15">
      <c r="A152" s="21"/>
      <c r="B152" s="13"/>
      <c r="C152" s="9"/>
      <c r="D152" s="64" t="s">
        <v>22</v>
      </c>
      <c r="E152" s="125" t="s">
        <v>47</v>
      </c>
      <c r="F152" s="83">
        <v>100</v>
      </c>
      <c r="G152" s="76">
        <v>0</v>
      </c>
      <c r="H152" s="76">
        <v>0</v>
      </c>
      <c r="I152" s="77">
        <v>9.3800000000000008</v>
      </c>
      <c r="J152" s="76">
        <v>39.9</v>
      </c>
      <c r="K152" s="212">
        <v>338</v>
      </c>
      <c r="L152" s="72">
        <v>12.38</v>
      </c>
    </row>
    <row r="153" spans="1:12" ht="15">
      <c r="A153" s="21"/>
      <c r="B153" s="13"/>
      <c r="C153" s="9"/>
      <c r="D153" s="82"/>
      <c r="E153" s="126"/>
      <c r="F153" s="84"/>
      <c r="G153" s="84"/>
      <c r="H153" s="84"/>
      <c r="I153" s="84"/>
      <c r="J153" s="84"/>
      <c r="K153" s="201"/>
      <c r="L153" s="84"/>
    </row>
    <row r="154" spans="1:12" ht="15">
      <c r="A154" s="21"/>
      <c r="B154" s="13"/>
      <c r="C154" s="9"/>
      <c r="D154" s="81"/>
      <c r="E154" s="126"/>
      <c r="F154" s="84"/>
      <c r="G154" s="84"/>
      <c r="H154" s="84"/>
      <c r="I154" s="84"/>
      <c r="J154" s="84"/>
      <c r="K154" s="201"/>
      <c r="L154" s="84"/>
    </row>
    <row r="155" spans="1:12" ht="15">
      <c r="A155" s="21"/>
      <c r="B155" s="13"/>
      <c r="C155" s="9"/>
      <c r="D155" s="81"/>
      <c r="E155" s="126"/>
      <c r="F155" s="84"/>
      <c r="G155" s="84"/>
      <c r="H155" s="84"/>
      <c r="I155" s="84"/>
      <c r="J155" s="84"/>
      <c r="K155" s="85"/>
      <c r="L155" s="84"/>
    </row>
    <row r="156" spans="1:12" ht="15">
      <c r="A156" s="22"/>
      <c r="B156" s="15"/>
      <c r="C156" s="6"/>
      <c r="D156" s="16" t="s">
        <v>28</v>
      </c>
      <c r="E156" s="7"/>
      <c r="F156" s="17">
        <f>SUM(F147:F155)</f>
        <v>880</v>
      </c>
      <c r="G156" s="17">
        <f>SUM(G147:G155)</f>
        <v>25.59</v>
      </c>
      <c r="H156" s="17">
        <f>SUM(H147:H155)</f>
        <v>14.620000000000001</v>
      </c>
      <c r="I156" s="17">
        <f>SUM(I147:I155)</f>
        <v>143.39000000000001</v>
      </c>
      <c r="J156" s="17">
        <f>SUM(J147:J155)</f>
        <v>793.84</v>
      </c>
      <c r="K156" s="23"/>
      <c r="L156" s="17">
        <f>SUM(L147:L155)</f>
        <v>89.93</v>
      </c>
    </row>
    <row r="157" spans="1:12" ht="15.75" thickBot="1">
      <c r="A157" s="27">
        <f>A139</f>
        <v>2</v>
      </c>
      <c r="B157" s="28">
        <f>B139</f>
        <v>3</v>
      </c>
      <c r="C157" s="219" t="s">
        <v>4</v>
      </c>
      <c r="D157" s="220"/>
      <c r="E157" s="29"/>
      <c r="F157" s="30">
        <f>F146+F156</f>
        <v>1520</v>
      </c>
      <c r="G157" s="30">
        <f>G146+G156</f>
        <v>43.89</v>
      </c>
      <c r="H157" s="30">
        <f>H146+H156</f>
        <v>27.18</v>
      </c>
      <c r="I157" s="30">
        <f>I146+I156</f>
        <v>297.64</v>
      </c>
      <c r="J157" s="30">
        <f>J146+J156</f>
        <v>1563.01</v>
      </c>
      <c r="K157" s="30"/>
      <c r="L157" s="30">
        <f>L146+L156</f>
        <v>176.9</v>
      </c>
    </row>
    <row r="158" spans="1:12" ht="15">
      <c r="A158" s="18">
        <v>2</v>
      </c>
      <c r="B158" s="19">
        <v>4</v>
      </c>
      <c r="C158" s="20" t="s">
        <v>19</v>
      </c>
      <c r="D158" s="5" t="s">
        <v>21</v>
      </c>
      <c r="E158" s="128" t="s">
        <v>50</v>
      </c>
      <c r="F158" s="78">
        <v>50</v>
      </c>
      <c r="G158" s="70">
        <v>6.32</v>
      </c>
      <c r="H158" s="70">
        <v>0.8</v>
      </c>
      <c r="I158" s="73">
        <v>38.64</v>
      </c>
      <c r="J158" s="70">
        <v>170.88</v>
      </c>
      <c r="K158" s="98">
        <v>96</v>
      </c>
      <c r="L158" s="72">
        <v>2.95</v>
      </c>
    </row>
    <row r="159" spans="1:12" ht="15">
      <c r="A159" s="21"/>
      <c r="B159" s="13"/>
      <c r="C159" s="9"/>
      <c r="D159" s="5" t="s">
        <v>20</v>
      </c>
      <c r="E159" s="129" t="s">
        <v>42</v>
      </c>
      <c r="F159" s="69">
        <v>210</v>
      </c>
      <c r="G159" s="70">
        <v>6.3</v>
      </c>
      <c r="H159" s="70">
        <v>8.6</v>
      </c>
      <c r="I159" s="73">
        <v>25.7</v>
      </c>
      <c r="J159" s="70">
        <v>204.3</v>
      </c>
      <c r="K159" s="74">
        <v>309</v>
      </c>
      <c r="L159" s="72">
        <v>25.37</v>
      </c>
    </row>
    <row r="160" spans="1:12" ht="15">
      <c r="A160" s="21"/>
      <c r="B160" s="13"/>
      <c r="C160" s="9"/>
      <c r="D160" s="65" t="s">
        <v>38</v>
      </c>
      <c r="E160" s="123" t="s">
        <v>56</v>
      </c>
      <c r="F160" s="69">
        <v>110</v>
      </c>
      <c r="G160" s="70">
        <v>2.95</v>
      </c>
      <c r="H160" s="70">
        <v>2.35</v>
      </c>
      <c r="I160" s="70">
        <v>37.5</v>
      </c>
      <c r="J160" s="70">
        <v>183</v>
      </c>
      <c r="K160" s="71"/>
      <c r="L160" s="72">
        <v>38.82</v>
      </c>
    </row>
    <row r="161" spans="1:13" ht="15">
      <c r="A161" s="21"/>
      <c r="B161" s="13"/>
      <c r="C161" s="9"/>
      <c r="D161" s="5"/>
      <c r="E161" s="82"/>
      <c r="F161" s="82"/>
      <c r="G161" s="82"/>
      <c r="H161" s="82"/>
      <c r="I161" s="82"/>
      <c r="J161" s="82"/>
      <c r="K161" s="71"/>
      <c r="L161" s="72"/>
    </row>
    <row r="162" spans="1:13" ht="15.75" thickBot="1">
      <c r="A162" s="21"/>
      <c r="B162" s="13"/>
      <c r="C162" s="9"/>
      <c r="D162" s="63" t="s">
        <v>39</v>
      </c>
      <c r="E162" s="124" t="s">
        <v>36</v>
      </c>
      <c r="F162" s="83">
        <v>200</v>
      </c>
      <c r="G162" s="76">
        <v>0.26</v>
      </c>
      <c r="H162" s="76">
        <v>0.06</v>
      </c>
      <c r="I162" s="77">
        <v>20.22</v>
      </c>
      <c r="J162" s="76">
        <v>78.78</v>
      </c>
      <c r="K162" s="100">
        <v>948</v>
      </c>
      <c r="L162" s="68">
        <v>2.93</v>
      </c>
    </row>
    <row r="163" spans="1:13" ht="15">
      <c r="A163" s="21"/>
      <c r="B163" s="13"/>
      <c r="C163" s="9"/>
      <c r="D163" s="57"/>
      <c r="E163" s="50"/>
      <c r="F163" s="40"/>
      <c r="G163" s="53"/>
      <c r="H163" s="53"/>
      <c r="I163" s="53"/>
      <c r="J163" s="53"/>
      <c r="K163" s="50"/>
      <c r="L163" s="84"/>
    </row>
    <row r="164" spans="1:13" ht="15">
      <c r="A164" s="21"/>
      <c r="B164" s="13"/>
      <c r="C164" s="9"/>
      <c r="D164" s="81"/>
      <c r="E164" s="126"/>
      <c r="F164" s="84"/>
      <c r="G164" s="84"/>
      <c r="H164" s="84"/>
      <c r="I164" s="84"/>
      <c r="J164" s="84"/>
      <c r="K164" s="85"/>
      <c r="L164" s="84"/>
    </row>
    <row r="165" spans="1:13" ht="15">
      <c r="A165" s="22"/>
      <c r="B165" s="15"/>
      <c r="C165" s="6"/>
      <c r="D165" s="16" t="s">
        <v>28</v>
      </c>
      <c r="E165" s="7"/>
      <c r="F165" s="17">
        <f>SUM(F158:F164)</f>
        <v>570</v>
      </c>
      <c r="G165" s="17">
        <f>SUM(G158:G164)</f>
        <v>15.83</v>
      </c>
      <c r="H165" s="17">
        <f>SUM(H158:H164)</f>
        <v>11.81</v>
      </c>
      <c r="I165" s="17">
        <f>SUM(I158:I164)</f>
        <v>122.06</v>
      </c>
      <c r="J165" s="17">
        <f>SUM(J158:J164)</f>
        <v>636.96</v>
      </c>
      <c r="K165" s="23"/>
      <c r="L165" s="17">
        <f>SUM(L158:L164)</f>
        <v>70.070000000000007</v>
      </c>
    </row>
    <row r="166" spans="1:13" ht="15">
      <c r="A166" s="24">
        <f>A158</f>
        <v>2</v>
      </c>
      <c r="B166" s="11">
        <f>B158</f>
        <v>4</v>
      </c>
      <c r="C166" s="8" t="s">
        <v>23</v>
      </c>
      <c r="D166" s="101" t="s">
        <v>24</v>
      </c>
      <c r="E166" s="81" t="s">
        <v>40</v>
      </c>
      <c r="F166" s="69">
        <v>60</v>
      </c>
      <c r="G166" s="70">
        <v>1.41</v>
      </c>
      <c r="H166" s="70">
        <v>5.08</v>
      </c>
      <c r="I166" s="70">
        <v>9.02</v>
      </c>
      <c r="J166" s="70">
        <v>87.4</v>
      </c>
      <c r="K166" s="71">
        <v>45</v>
      </c>
      <c r="L166" s="72">
        <v>4.09</v>
      </c>
    </row>
    <row r="167" spans="1:13" ht="15">
      <c r="A167" s="21"/>
      <c r="B167" s="13"/>
      <c r="C167" s="9"/>
      <c r="D167" s="82" t="s">
        <v>25</v>
      </c>
      <c r="E167" s="129" t="s">
        <v>57</v>
      </c>
      <c r="F167" s="69">
        <v>200</v>
      </c>
      <c r="G167" s="70">
        <v>5.48</v>
      </c>
      <c r="H167" s="70">
        <v>4.74</v>
      </c>
      <c r="I167" s="73">
        <v>19.739999999999998</v>
      </c>
      <c r="J167" s="70">
        <v>146</v>
      </c>
      <c r="K167" s="74">
        <v>87</v>
      </c>
      <c r="L167" s="72">
        <v>24.15</v>
      </c>
    </row>
    <row r="168" spans="1:13" ht="15">
      <c r="A168" s="21"/>
      <c r="B168" s="13"/>
      <c r="C168" s="9"/>
      <c r="D168" s="82" t="s">
        <v>26</v>
      </c>
      <c r="E168" s="123" t="s">
        <v>58</v>
      </c>
      <c r="F168" s="75">
        <v>220</v>
      </c>
      <c r="G168" s="75">
        <v>8.3000000000000007</v>
      </c>
      <c r="H168" s="75">
        <v>10.16</v>
      </c>
      <c r="I168" s="75">
        <v>50.04</v>
      </c>
      <c r="J168" s="70">
        <v>349.7</v>
      </c>
      <c r="K168" s="71">
        <v>302</v>
      </c>
      <c r="L168" s="72">
        <v>45.97</v>
      </c>
    </row>
    <row r="169" spans="1:13" ht="15">
      <c r="A169" s="21"/>
      <c r="B169" s="13"/>
      <c r="C169" s="9"/>
      <c r="D169" s="82"/>
      <c r="E169" s="123"/>
      <c r="F169" s="69"/>
      <c r="G169" s="76"/>
      <c r="H169" s="76"/>
      <c r="I169" s="77"/>
      <c r="J169" s="76"/>
      <c r="K169" s="71"/>
      <c r="L169" s="72"/>
    </row>
    <row r="170" spans="1:13" ht="15.75" thickBot="1">
      <c r="A170" s="21"/>
      <c r="B170" s="13"/>
      <c r="C170" s="9"/>
      <c r="D170" s="63" t="s">
        <v>39</v>
      </c>
      <c r="E170" s="129" t="s">
        <v>37</v>
      </c>
      <c r="F170" s="78">
        <v>200</v>
      </c>
      <c r="G170" s="78">
        <v>1.36</v>
      </c>
      <c r="H170" s="78"/>
      <c r="I170" s="78">
        <v>29.02</v>
      </c>
      <c r="J170" s="79">
        <v>116.19</v>
      </c>
      <c r="K170" s="80">
        <v>474</v>
      </c>
      <c r="L170" s="67">
        <v>3.45</v>
      </c>
    </row>
    <row r="171" spans="1:13" ht="15">
      <c r="A171" s="21"/>
      <c r="B171" s="13"/>
      <c r="C171" s="9"/>
      <c r="D171" s="82" t="s">
        <v>27</v>
      </c>
      <c r="E171" s="128" t="s">
        <v>54</v>
      </c>
      <c r="F171" s="78">
        <v>60</v>
      </c>
      <c r="G171" s="70">
        <v>6.32</v>
      </c>
      <c r="H171" s="70">
        <v>0.8</v>
      </c>
      <c r="I171" s="73">
        <v>38.64</v>
      </c>
      <c r="J171" s="70">
        <v>170.88</v>
      </c>
      <c r="K171" s="81">
        <v>1</v>
      </c>
      <c r="L171" s="72">
        <v>3.54</v>
      </c>
    </row>
    <row r="172" spans="1:13" ht="15.75" thickBot="1">
      <c r="A172" s="21"/>
      <c r="B172" s="13"/>
      <c r="C172" s="9"/>
      <c r="D172" s="82"/>
      <c r="E172" s="82"/>
      <c r="F172" s="82"/>
      <c r="G172" s="70"/>
      <c r="H172" s="70"/>
      <c r="I172" s="70"/>
      <c r="J172" s="70"/>
      <c r="K172" s="81"/>
      <c r="L172" s="72"/>
    </row>
    <row r="173" spans="1:13" ht="15">
      <c r="A173" s="21"/>
      <c r="B173" s="13"/>
      <c r="C173" s="9"/>
      <c r="D173" s="66" t="s">
        <v>22</v>
      </c>
      <c r="E173" s="125" t="s">
        <v>59</v>
      </c>
      <c r="F173" s="83">
        <v>210</v>
      </c>
      <c r="G173" s="82">
        <v>0.4</v>
      </c>
      <c r="H173" s="82">
        <v>0.4</v>
      </c>
      <c r="I173" s="82">
        <v>9.8000000000000007</v>
      </c>
      <c r="J173" s="82">
        <v>47</v>
      </c>
      <c r="K173" s="81">
        <v>338</v>
      </c>
      <c r="L173" s="68">
        <v>25.63</v>
      </c>
    </row>
    <row r="174" spans="1:13" ht="15">
      <c r="A174" s="21"/>
      <c r="B174" s="13"/>
      <c r="C174" s="9"/>
      <c r="D174" s="81"/>
      <c r="E174" s="126"/>
      <c r="F174" s="84"/>
      <c r="G174" s="84"/>
      <c r="H174" s="84"/>
      <c r="I174" s="84"/>
      <c r="J174" s="84"/>
      <c r="K174" s="85"/>
      <c r="L174" s="84"/>
      <c r="M174" s="2">
        <f>63.78-L176</f>
        <v>-113.12</v>
      </c>
    </row>
    <row r="175" spans="1:13" ht="15">
      <c r="A175" s="22"/>
      <c r="B175" s="15"/>
      <c r="C175" s="6"/>
      <c r="D175" s="16" t="s">
        <v>28</v>
      </c>
      <c r="E175" s="7"/>
      <c r="F175" s="17">
        <f>SUM(F166:F174)</f>
        <v>950</v>
      </c>
      <c r="G175" s="17">
        <f>SUM(G166:G174)</f>
        <v>23.27</v>
      </c>
      <c r="H175" s="17">
        <f>SUM(H166:H174)</f>
        <v>21.18</v>
      </c>
      <c r="I175" s="17">
        <f>SUM(I166:I174)</f>
        <v>156.26</v>
      </c>
      <c r="J175" s="17">
        <f>SUM(J166:J174)</f>
        <v>917.17</v>
      </c>
      <c r="K175" s="23"/>
      <c r="L175" s="17">
        <f>SUM(L166:L174)</f>
        <v>106.83</v>
      </c>
    </row>
    <row r="176" spans="1:13" ht="15.75" thickBot="1">
      <c r="A176" s="27">
        <f>A158</f>
        <v>2</v>
      </c>
      <c r="B176" s="28">
        <f>B158</f>
        <v>4</v>
      </c>
      <c r="C176" s="219" t="s">
        <v>4</v>
      </c>
      <c r="D176" s="220"/>
      <c r="E176" s="29"/>
      <c r="F176" s="30">
        <f>F165+F175</f>
        <v>1520</v>
      </c>
      <c r="G176" s="30">
        <f>G165+G175</f>
        <v>39.1</v>
      </c>
      <c r="H176" s="30">
        <f>H165+H175</f>
        <v>32.99</v>
      </c>
      <c r="I176" s="30">
        <f>I165+I175</f>
        <v>278.32</v>
      </c>
      <c r="J176" s="30">
        <f>J165+J175</f>
        <v>1554.13</v>
      </c>
      <c r="K176" s="30"/>
      <c r="L176" s="30">
        <f>L165+L175</f>
        <v>176.9</v>
      </c>
    </row>
    <row r="177" spans="1:12" ht="15">
      <c r="A177" s="18">
        <v>2</v>
      </c>
      <c r="B177" s="19">
        <v>5</v>
      </c>
      <c r="C177" s="20" t="s">
        <v>19</v>
      </c>
      <c r="D177" s="82" t="s">
        <v>21</v>
      </c>
      <c r="E177" s="128" t="s">
        <v>60</v>
      </c>
      <c r="F177" s="78">
        <v>55</v>
      </c>
      <c r="G177" s="70">
        <v>1.7</v>
      </c>
      <c r="H177" s="70">
        <v>7.5</v>
      </c>
      <c r="I177" s="73">
        <v>0.3</v>
      </c>
      <c r="J177" s="70">
        <v>112.9</v>
      </c>
      <c r="K177" s="98">
        <v>153</v>
      </c>
      <c r="L177" s="72">
        <v>6.85</v>
      </c>
    </row>
    <row r="178" spans="1:12" ht="15">
      <c r="A178" s="21"/>
      <c r="B178" s="13"/>
      <c r="C178" s="9"/>
      <c r="D178" s="82" t="s">
        <v>20</v>
      </c>
      <c r="E178" s="129" t="s">
        <v>61</v>
      </c>
      <c r="F178" s="130">
        <v>210</v>
      </c>
      <c r="G178" s="75">
        <v>2.4900000000000002</v>
      </c>
      <c r="H178" s="131">
        <v>5.9050000000000002</v>
      </c>
      <c r="I178" s="75">
        <v>15.510999999999999</v>
      </c>
      <c r="J178" s="75">
        <v>128</v>
      </c>
      <c r="K178" s="75">
        <v>302</v>
      </c>
      <c r="L178" s="132">
        <v>21.61</v>
      </c>
    </row>
    <row r="179" spans="1:12" ht="15">
      <c r="A179" s="21"/>
      <c r="B179" s="13"/>
      <c r="C179" s="9"/>
      <c r="D179" s="99" t="s">
        <v>38</v>
      </c>
      <c r="E179" s="123" t="s">
        <v>51</v>
      </c>
      <c r="F179" s="69">
        <v>125</v>
      </c>
      <c r="G179" s="70">
        <v>2.95</v>
      </c>
      <c r="H179" s="70">
        <v>2.35</v>
      </c>
      <c r="I179" s="70">
        <v>37.5</v>
      </c>
      <c r="J179" s="70">
        <v>183</v>
      </c>
      <c r="K179" s="71"/>
      <c r="L179" s="72">
        <v>30.63</v>
      </c>
    </row>
    <row r="180" spans="1:12" ht="15">
      <c r="A180" s="21"/>
      <c r="B180" s="13"/>
      <c r="C180" s="9"/>
      <c r="D180" s="133" t="s">
        <v>39</v>
      </c>
      <c r="E180" s="134" t="s">
        <v>41</v>
      </c>
      <c r="F180" s="135">
        <v>200</v>
      </c>
      <c r="G180" s="136">
        <v>3.52</v>
      </c>
      <c r="H180" s="136">
        <v>3.72</v>
      </c>
      <c r="I180" s="136">
        <v>25.49</v>
      </c>
      <c r="J180" s="136">
        <v>145.19999999999999</v>
      </c>
      <c r="K180" s="136">
        <v>382</v>
      </c>
      <c r="L180" s="68">
        <v>4.93</v>
      </c>
    </row>
    <row r="181" spans="1:12" ht="15">
      <c r="A181" s="21"/>
      <c r="B181" s="13"/>
      <c r="C181" s="9"/>
      <c r="D181" s="57"/>
      <c r="E181" s="58"/>
      <c r="F181" s="46"/>
      <c r="G181" s="54"/>
      <c r="H181" s="54"/>
      <c r="I181" s="55"/>
      <c r="J181" s="54"/>
      <c r="K181" s="56"/>
      <c r="L181" s="84"/>
    </row>
    <row r="182" spans="1:12" ht="15">
      <c r="A182" s="21"/>
      <c r="B182" s="13"/>
      <c r="C182" s="9"/>
      <c r="D182" s="59"/>
      <c r="E182" s="60"/>
      <c r="F182" s="40"/>
      <c r="G182" s="53"/>
      <c r="H182" s="53"/>
      <c r="I182" s="53"/>
      <c r="J182" s="53"/>
      <c r="K182" s="50"/>
      <c r="L182" s="84"/>
    </row>
    <row r="183" spans="1:12" ht="15">
      <c r="A183" s="21"/>
      <c r="B183" s="13"/>
      <c r="C183" s="9"/>
      <c r="D183" s="57"/>
      <c r="E183" s="60"/>
      <c r="F183" s="40"/>
      <c r="G183" s="53"/>
      <c r="H183" s="53"/>
      <c r="I183" s="53"/>
      <c r="J183" s="53"/>
      <c r="K183" s="50"/>
      <c r="L183" s="84"/>
    </row>
    <row r="184" spans="1:12" ht="15.75" customHeight="1">
      <c r="A184" s="22"/>
      <c r="B184" s="15"/>
      <c r="C184" s="6"/>
      <c r="D184" s="16" t="s">
        <v>28</v>
      </c>
      <c r="E184" s="7"/>
      <c r="F184" s="17">
        <f>SUM(F177:F182)</f>
        <v>590</v>
      </c>
      <c r="G184" s="17">
        <f>SUM(G177:G183)</f>
        <v>10.66</v>
      </c>
      <c r="H184" s="17">
        <f>SUM(H177:H183)</f>
        <v>19.475000000000001</v>
      </c>
      <c r="I184" s="137">
        <f>SUM(I177:I183)</f>
        <v>78.801000000000002</v>
      </c>
      <c r="J184" s="137">
        <f>SUM(J177:J183)</f>
        <v>569.09999999999991</v>
      </c>
      <c r="K184" s="138"/>
      <c r="L184" s="137">
        <f>SUM(L177:L183)</f>
        <v>64.02000000000001</v>
      </c>
    </row>
    <row r="185" spans="1:12" ht="15">
      <c r="A185" s="24">
        <f>A177</f>
        <v>2</v>
      </c>
      <c r="B185" s="11">
        <f>B177</f>
        <v>5</v>
      </c>
      <c r="C185" s="8" t="s">
        <v>23</v>
      </c>
      <c r="D185" s="101" t="s">
        <v>24</v>
      </c>
      <c r="E185" s="128" t="s">
        <v>62</v>
      </c>
      <c r="F185" s="78">
        <v>60</v>
      </c>
      <c r="G185" s="78">
        <v>3.65</v>
      </c>
      <c r="H185" s="78">
        <v>5.0199999999999996</v>
      </c>
      <c r="I185" s="78">
        <v>56.34</v>
      </c>
      <c r="J185" s="78">
        <v>0.86</v>
      </c>
      <c r="K185" s="78">
        <v>33</v>
      </c>
      <c r="L185" s="98">
        <v>5.25</v>
      </c>
    </row>
    <row r="186" spans="1:12" ht="15">
      <c r="A186" s="21"/>
      <c r="B186" s="13"/>
      <c r="C186" s="9"/>
      <c r="D186" s="82" t="s">
        <v>25</v>
      </c>
      <c r="E186" s="129" t="s">
        <v>63</v>
      </c>
      <c r="F186" s="69">
        <v>200</v>
      </c>
      <c r="G186" s="70">
        <v>14.6</v>
      </c>
      <c r="H186" s="70">
        <v>6.9</v>
      </c>
      <c r="I186" s="73">
        <v>38.450000000000003</v>
      </c>
      <c r="J186" s="70">
        <v>228.4</v>
      </c>
      <c r="K186" s="74">
        <v>102</v>
      </c>
      <c r="L186" s="72">
        <v>26</v>
      </c>
    </row>
    <row r="187" spans="1:12" ht="15">
      <c r="A187" s="21"/>
      <c r="B187" s="13"/>
      <c r="C187" s="9"/>
      <c r="D187" s="82" t="s">
        <v>26</v>
      </c>
      <c r="E187" s="128" t="s">
        <v>44</v>
      </c>
      <c r="F187" s="140">
        <v>260</v>
      </c>
      <c r="G187" s="78">
        <v>3.6</v>
      </c>
      <c r="H187" s="78">
        <v>7.7</v>
      </c>
      <c r="I187" s="78">
        <v>16.8</v>
      </c>
      <c r="J187" s="78">
        <v>156.6</v>
      </c>
      <c r="K187" s="78">
        <v>312</v>
      </c>
      <c r="L187" s="78">
        <v>47.24</v>
      </c>
    </row>
    <row r="188" spans="1:12" ht="15.75" thickBot="1">
      <c r="A188" s="21"/>
      <c r="B188" s="13"/>
      <c r="C188" s="9"/>
      <c r="D188" s="63" t="s">
        <v>39</v>
      </c>
      <c r="E188" s="141" t="s">
        <v>64</v>
      </c>
      <c r="F188" s="142">
        <v>200</v>
      </c>
      <c r="G188" s="139">
        <v>4.51</v>
      </c>
      <c r="H188" s="139">
        <v>1.1399999999999999</v>
      </c>
      <c r="I188" s="139">
        <v>7.71</v>
      </c>
      <c r="J188" s="139">
        <v>78.78</v>
      </c>
      <c r="K188" s="75">
        <v>377</v>
      </c>
      <c r="L188" s="67">
        <v>10.6</v>
      </c>
    </row>
    <row r="189" spans="1:12" ht="15.75" thickBot="1">
      <c r="A189" s="21"/>
      <c r="B189" s="13"/>
      <c r="C189" s="9"/>
      <c r="D189" s="82" t="s">
        <v>27</v>
      </c>
      <c r="E189" s="128" t="s">
        <v>54</v>
      </c>
      <c r="F189" s="78">
        <v>60</v>
      </c>
      <c r="G189" s="70">
        <v>6.32</v>
      </c>
      <c r="H189" s="70">
        <v>0.8</v>
      </c>
      <c r="I189" s="73">
        <v>38.64</v>
      </c>
      <c r="J189" s="70">
        <v>170.88</v>
      </c>
      <c r="K189" s="81">
        <v>1</v>
      </c>
      <c r="L189" s="72">
        <v>3.54</v>
      </c>
    </row>
    <row r="190" spans="1:12" ht="15">
      <c r="A190" s="21"/>
      <c r="B190" s="13"/>
      <c r="C190" s="9"/>
      <c r="D190" s="66" t="s">
        <v>22</v>
      </c>
      <c r="E190" s="125" t="s">
        <v>35</v>
      </c>
      <c r="F190" s="83">
        <v>90</v>
      </c>
      <c r="G190" s="98">
        <v>0.4</v>
      </c>
      <c r="H190" s="98">
        <v>0.4</v>
      </c>
      <c r="I190" s="98">
        <v>9.8000000000000007</v>
      </c>
      <c r="J190" s="98">
        <v>47</v>
      </c>
      <c r="K190" s="81">
        <v>338</v>
      </c>
      <c r="L190" s="68">
        <v>20.25</v>
      </c>
    </row>
    <row r="191" spans="1:12" ht="15">
      <c r="A191" s="21"/>
      <c r="B191" s="13"/>
      <c r="C191" s="9"/>
      <c r="D191" s="82"/>
      <c r="E191" s="126"/>
      <c r="F191" s="84"/>
      <c r="G191" s="84"/>
      <c r="H191" s="84"/>
      <c r="I191" s="84"/>
      <c r="J191" s="84"/>
      <c r="K191" s="85"/>
      <c r="L191" s="84"/>
    </row>
    <row r="192" spans="1:12" ht="15">
      <c r="A192" s="21"/>
      <c r="B192" s="13"/>
      <c r="C192" s="9"/>
      <c r="D192" s="81"/>
      <c r="E192" s="126"/>
      <c r="F192" s="84"/>
      <c r="G192" s="84"/>
      <c r="H192" s="84"/>
      <c r="I192" s="84"/>
      <c r="J192" s="84"/>
      <c r="K192" s="85"/>
      <c r="L192" s="84"/>
    </row>
    <row r="193" spans="1:12" ht="15">
      <c r="A193" s="21"/>
      <c r="B193" s="13"/>
      <c r="C193" s="9"/>
      <c r="D193" s="81"/>
      <c r="E193" s="126"/>
      <c r="F193" s="84"/>
      <c r="G193" s="84"/>
      <c r="H193" s="84"/>
      <c r="I193" s="84"/>
      <c r="J193" s="84"/>
      <c r="K193" s="85"/>
      <c r="L193" s="84"/>
    </row>
    <row r="194" spans="1:12" ht="15">
      <c r="A194" s="22"/>
      <c r="B194" s="15"/>
      <c r="C194" s="6"/>
      <c r="D194" s="16" t="s">
        <v>28</v>
      </c>
      <c r="E194" s="7"/>
      <c r="F194" s="17">
        <f>SUM(F185:F193)</f>
        <v>870</v>
      </c>
      <c r="G194" s="17">
        <f>SUM(G185:G193)</f>
        <v>33.08</v>
      </c>
      <c r="H194" s="17">
        <f>SUM(H185:H193)</f>
        <v>21.96</v>
      </c>
      <c r="I194" s="17">
        <f>SUM(I185:I193)</f>
        <v>167.74</v>
      </c>
      <c r="J194" s="17">
        <f>SUM(J185:J193)</f>
        <v>682.52</v>
      </c>
      <c r="K194" s="23"/>
      <c r="L194" s="17">
        <f>SUM(L185:L193)</f>
        <v>112.88000000000001</v>
      </c>
    </row>
    <row r="195" spans="1:12" ht="15.75" thickBot="1">
      <c r="A195" s="27">
        <f>A177</f>
        <v>2</v>
      </c>
      <c r="B195" s="28">
        <f>B177</f>
        <v>5</v>
      </c>
      <c r="C195" s="219" t="s">
        <v>4</v>
      </c>
      <c r="D195" s="220"/>
      <c r="E195" s="29"/>
      <c r="F195" s="30">
        <f>F184+F194</f>
        <v>1460</v>
      </c>
      <c r="G195" s="30">
        <f>G184+G194</f>
        <v>43.739999999999995</v>
      </c>
      <c r="H195" s="30">
        <f>H184+H194</f>
        <v>41.435000000000002</v>
      </c>
      <c r="I195" s="30">
        <f>I184+I194</f>
        <v>246.541</v>
      </c>
      <c r="J195" s="30">
        <f>J184+J194</f>
        <v>1251.6199999999999</v>
      </c>
      <c r="K195" s="30"/>
      <c r="L195" s="30">
        <f>L184+L194</f>
        <v>176.90000000000003</v>
      </c>
    </row>
    <row r="196" spans="1:12">
      <c r="A196" s="25"/>
      <c r="B196" s="26"/>
      <c r="C196" s="224" t="s">
        <v>5</v>
      </c>
      <c r="D196" s="224"/>
      <c r="E196" s="224"/>
      <c r="F196" s="32">
        <f>(F24+F43+F62+F81+F100+F119+F138+F157+F176+F195)/(IF(F24=0,0,1)+IF(F43=0,0,1)+IF(F62=0,0,1)+IF(F81=0,0,1)+IF(F100=0,0,1)+IF(F119=0,0,1)+IF(F138=0,0,1)+IF(F157=0,0,1)+IF(F176=0,0,1)+IF(F195=0,0,1))</f>
        <v>1489.6</v>
      </c>
      <c r="G196" s="32">
        <f>(G24+G43+G62+G81+G100+G119+G138+G157+G176+G195)/(IF(G24=0,0,1)+IF(G43=0,0,1)+IF(G62=0,0,1)+IF(G81=0,0,1)+IF(G100=0,0,1)+IF(G119=0,0,1)+IF(G138=0,0,1)+IF(G157=0,0,1)+IF(G176=0,0,1)+IF(G195=0,0,1))</f>
        <v>45.677199999999999</v>
      </c>
      <c r="H196" s="32">
        <f>(H24+H43+H62+H81+H100+H119+H138+H157+H176+H195)/(IF(H24=0,0,1)+IF(H43=0,0,1)+IF(H62=0,0,1)+IF(H81=0,0,1)+IF(H100=0,0,1)+IF(H119=0,0,1)+IF(H138=0,0,1)+IF(H157=0,0,1)+IF(H176=0,0,1)+IF(H195=0,0,1))</f>
        <v>39.947000000000003</v>
      </c>
      <c r="I196" s="32">
        <f>(I24+I43+I62+I81+I100+I119+I138+I157+I176+I195)/(IF(I24=0,0,1)+IF(I43=0,0,1)+IF(I62=0,0,1)+IF(I81=0,0,1)+IF(I100=0,0,1)+IF(I119=0,0,1)+IF(I138=0,0,1)+IF(I157=0,0,1)+IF(I176=0,0,1)+IF(I195=0,0,1))</f>
        <v>260.20020000000005</v>
      </c>
      <c r="J196" s="32">
        <f>(J24+J43+J62+J81+J100+J119+J138+J157+J176+J195)/(IF(J24=0,0,1)+IF(J43=0,0,1)+IF(J62=0,0,1)+IF(J81=0,0,1)+IF(J100=0,0,1)+IF(J119=0,0,1)+IF(J138=0,0,1)+IF(J157=0,0,1)+IF(J176=0,0,1)+IF(J195=0,0,1))</f>
        <v>1439.1129999999998</v>
      </c>
      <c r="K196" s="32"/>
      <c r="L196" s="32">
        <f>(L24+L43+L62+L81+L100+L119+L138+L157+L176+L195)/(IF(L24=0,0,1)+IF(L43=0,0,1)+IF(L62=0,0,1)+IF(L81=0,0,1)+IF(L100=0,0,1)+IF(L119=0,0,1)+IF(L138=0,0,1)+IF(L157=0,0,1)+IF(L176=0,0,1)+IF(L195=0,0,1))</f>
        <v>176.90000000000003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0" type="noConversion"/>
  <pageMargins left="0.70866141732283472" right="0.70866141732283472" top="0.35433070866141736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2023-10-25T11:13:47Z</cp:lastPrinted>
  <dcterms:created xsi:type="dcterms:W3CDTF">2022-05-16T14:23:56Z</dcterms:created>
  <dcterms:modified xsi:type="dcterms:W3CDTF">2023-10-27T11:33:06Z</dcterms:modified>
</cp:coreProperties>
</file>